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P:\A_TT\PROGRAMMAZIONE\PROGRAMMAZIONE 2024\00_Delibera 3_adottata\Allegati\BILANCIO\"/>
    </mc:Choice>
  </mc:AlternateContent>
  <xr:revisionPtr revIDLastSave="0" documentId="13_ncr:1_{8F0C2278-B533-495F-8501-28625FDD84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E TT" sheetId="2" r:id="rId1"/>
  </sheets>
  <externalReferences>
    <externalReference r:id="rId2"/>
    <externalReference r:id="rId3"/>
  </externalReferences>
  <definedNames>
    <definedName name="_xlnm._FilterDatabase" localSheetId="0" hidden="1">'CE TT'!$B$1:$WTW$566</definedName>
    <definedName name="_xlnm.Print_Area" localSheetId="0">'CE TT'!$A$1:$J$564</definedName>
    <definedName name="CONSUNTIVO_2009_140510_22" localSheetId="0">#REF!</definedName>
    <definedName name="CONSUNTIVO_2009_140510_22">#REF!</definedName>
    <definedName name="CONSUNTIVO_2009_41" localSheetId="0">#REF!</definedName>
    <definedName name="CONSUNTIVO_2009_41">#REF!</definedName>
    <definedName name="_xlnm.Database" localSheetId="0">#REF!</definedName>
    <definedName name="_xlnm.Database">#REF!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PROVA_CONS_2007_45" localSheetId="0">[1]BASE!#REF!</definedName>
    <definedName name="PROVA_CONS_2007_45">[1]BASE!#REF!</definedName>
    <definedName name="s" localSheetId="0">#REF!</definedName>
    <definedName name="s">#REF!</definedName>
    <definedName name="ss" localSheetId="0">#REF!</definedName>
    <definedName name="ss">#REF!</definedName>
    <definedName name="stampa" localSheetId="0">#REF!</definedName>
    <definedName name="stampa">#REF!</definedName>
    <definedName name="_xlnm.Print_Titles" localSheetId="0">'CE TT'!$1:$1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7" i="2" l="1"/>
  <c r="H7" i="2" s="1"/>
  <c r="G4" i="2" l="1"/>
  <c r="H4" i="2" s="1"/>
  <c r="G5" i="2"/>
  <c r="H5" i="2" s="1"/>
  <c r="G6" i="2"/>
  <c r="H6" i="2" s="1"/>
  <c r="G8" i="2"/>
  <c r="H8" i="2" s="1"/>
  <c r="G9" i="2"/>
  <c r="H9" i="2" s="1"/>
  <c r="G10" i="2"/>
  <c r="H10" i="2" s="1"/>
  <c r="G11" i="2"/>
  <c r="G12" i="2"/>
  <c r="G13" i="2"/>
  <c r="H13" i="2" s="1"/>
  <c r="G14" i="2"/>
  <c r="H14" i="2" s="1"/>
  <c r="G15" i="2"/>
  <c r="H15" i="2" s="1"/>
  <c r="G16" i="2"/>
  <c r="H16" i="2" s="1"/>
  <c r="G17" i="2"/>
  <c r="H17" i="2" s="1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H33" i="2" s="1"/>
  <c r="G34" i="2"/>
  <c r="G35" i="2"/>
  <c r="G36" i="2"/>
  <c r="G37" i="2"/>
  <c r="G38" i="2"/>
  <c r="G39" i="2"/>
  <c r="G40" i="2"/>
  <c r="G41" i="2"/>
  <c r="G42" i="2"/>
  <c r="G43" i="2"/>
  <c r="H43" i="2" s="1"/>
  <c r="G44" i="2"/>
  <c r="H44" i="2" s="1"/>
  <c r="G45" i="2"/>
  <c r="H45" i="2" s="1"/>
  <c r="G46" i="2"/>
  <c r="H46" i="2" s="1"/>
  <c r="G47" i="2"/>
  <c r="H47" i="2" s="1"/>
  <c r="G48" i="2"/>
  <c r="H48" i="2" s="1"/>
  <c r="G49" i="2"/>
  <c r="G50" i="2"/>
  <c r="H50" i="2" s="1"/>
  <c r="G51" i="2"/>
  <c r="G52" i="2"/>
  <c r="G53" i="2"/>
  <c r="G54" i="2"/>
  <c r="G55" i="2"/>
  <c r="G56" i="2"/>
  <c r="G57" i="2"/>
  <c r="G58" i="2"/>
  <c r="G59" i="2"/>
  <c r="G60" i="2"/>
  <c r="H60" i="2" s="1"/>
  <c r="G61" i="2"/>
  <c r="G62" i="2"/>
  <c r="H62" i="2" s="1"/>
  <c r="G63" i="2"/>
  <c r="H63" i="2" s="1"/>
  <c r="G64" i="2"/>
  <c r="H64" i="2" s="1"/>
  <c r="G65" i="2"/>
  <c r="G66" i="2"/>
  <c r="G67" i="2"/>
  <c r="H67" i="2" s="1"/>
  <c r="G68" i="2"/>
  <c r="G69" i="2"/>
  <c r="G70" i="2"/>
  <c r="G71" i="2"/>
  <c r="G72" i="2"/>
  <c r="G73" i="2"/>
  <c r="G74" i="2"/>
  <c r="G75" i="2"/>
  <c r="H75" i="2" s="1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H89" i="2" s="1"/>
  <c r="G90" i="2"/>
  <c r="H90" i="2" s="1"/>
  <c r="G91" i="2"/>
  <c r="H91" i="2" s="1"/>
  <c r="G92" i="2"/>
  <c r="H92" i="2" s="1"/>
  <c r="G93" i="2"/>
  <c r="G94" i="2"/>
  <c r="H94" i="2" s="1"/>
  <c r="G95" i="2"/>
  <c r="G96" i="2"/>
  <c r="H96" i="2" s="1"/>
  <c r="G97" i="2"/>
  <c r="G98" i="2"/>
  <c r="H98" i="2" s="1"/>
  <c r="G99" i="2"/>
  <c r="H99" i="2" s="1"/>
  <c r="G100" i="2"/>
  <c r="H100" i="2" s="1"/>
  <c r="G101" i="2"/>
  <c r="H101" i="2" s="1"/>
  <c r="G102" i="2"/>
  <c r="G103" i="2"/>
  <c r="H103" i="2" s="1"/>
  <c r="G104" i="2"/>
  <c r="H104" i="2" s="1"/>
  <c r="G105" i="2"/>
  <c r="G106" i="2"/>
  <c r="H106" i="2" s="1"/>
  <c r="G107" i="2"/>
  <c r="G108" i="2"/>
  <c r="H108" i="2" s="1"/>
  <c r="G109" i="2"/>
  <c r="H109" i="2" s="1"/>
  <c r="G110" i="2"/>
  <c r="G111" i="2"/>
  <c r="G112" i="2"/>
  <c r="H112" i="2" s="1"/>
  <c r="G113" i="2"/>
  <c r="H113" i="2" s="1"/>
  <c r="G114" i="2"/>
  <c r="G115" i="2"/>
  <c r="G116" i="2"/>
  <c r="H116" i="2" s="1"/>
  <c r="G117" i="2"/>
  <c r="G118" i="2"/>
  <c r="H118" i="2" s="1"/>
  <c r="G119" i="2"/>
  <c r="H119" i="2" s="1"/>
  <c r="G120" i="2"/>
  <c r="H120" i="2" s="1"/>
  <c r="G121" i="2"/>
  <c r="H121" i="2" s="1"/>
  <c r="G122" i="2"/>
  <c r="G123" i="2"/>
  <c r="H123" i="2" s="1"/>
  <c r="G124" i="2"/>
  <c r="G125" i="2"/>
  <c r="G126" i="2"/>
  <c r="G127" i="2"/>
  <c r="H127" i="2" s="1"/>
  <c r="G128" i="2"/>
  <c r="H128" i="2" s="1"/>
  <c r="G129" i="2"/>
  <c r="H129" i="2" s="1"/>
  <c r="G130" i="2"/>
  <c r="G131" i="2"/>
  <c r="H131" i="2" s="1"/>
  <c r="G132" i="2"/>
  <c r="G133" i="2"/>
  <c r="H133" i="2" s="1"/>
  <c r="G134" i="2"/>
  <c r="H134" i="2" s="1"/>
  <c r="G135" i="2"/>
  <c r="H135" i="2" s="1"/>
  <c r="G136" i="2"/>
  <c r="G137" i="2"/>
  <c r="H137" i="2" s="1"/>
  <c r="G138" i="2"/>
  <c r="H138" i="2" s="1"/>
  <c r="G139" i="2"/>
  <c r="H139" i="2" s="1"/>
  <c r="G140" i="2"/>
  <c r="H140" i="2" s="1"/>
  <c r="G141" i="2"/>
  <c r="H141" i="2" s="1"/>
  <c r="G142" i="2"/>
  <c r="G143" i="2"/>
  <c r="G144" i="2"/>
  <c r="G145" i="2"/>
  <c r="G146" i="2"/>
  <c r="G147" i="2"/>
  <c r="G148" i="2"/>
  <c r="G149" i="2"/>
  <c r="G150" i="2"/>
  <c r="G151" i="2"/>
  <c r="H151" i="2" s="1"/>
  <c r="G152" i="2"/>
  <c r="H152" i="2" s="1"/>
  <c r="G153" i="2"/>
  <c r="H153" i="2" s="1"/>
  <c r="G154" i="2"/>
  <c r="H154" i="2" s="1"/>
  <c r="G155" i="2"/>
  <c r="H155" i="2" s="1"/>
  <c r="G156" i="2"/>
  <c r="H156" i="2" s="1"/>
  <c r="G157" i="2"/>
  <c r="H157" i="2" s="1"/>
  <c r="G158" i="2"/>
  <c r="G159" i="2"/>
  <c r="H159" i="2" s="1"/>
  <c r="G160" i="2"/>
  <c r="H160" i="2" s="1"/>
  <c r="G161" i="2"/>
  <c r="H161" i="2" s="1"/>
  <c r="G162" i="2"/>
  <c r="G163" i="2"/>
  <c r="G164" i="2"/>
  <c r="G165" i="2"/>
  <c r="G166" i="2"/>
  <c r="G167" i="2"/>
  <c r="G168" i="2"/>
  <c r="H168" i="2" s="1"/>
  <c r="G169" i="2"/>
  <c r="H169" i="2" s="1"/>
  <c r="G170" i="2"/>
  <c r="H170" i="2" s="1"/>
  <c r="G171" i="2"/>
  <c r="H171" i="2" s="1"/>
  <c r="G172" i="2"/>
  <c r="H172" i="2" s="1"/>
  <c r="G173" i="2"/>
  <c r="H173" i="2" s="1"/>
  <c r="G174" i="2"/>
  <c r="H174" i="2" s="1"/>
  <c r="G175" i="2"/>
  <c r="G176" i="2"/>
  <c r="H176" i="2" s="1"/>
  <c r="G177" i="2"/>
  <c r="H177" i="2" s="1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H190" i="2" s="1"/>
  <c r="G191" i="2"/>
  <c r="G192" i="2"/>
  <c r="G193" i="2"/>
  <c r="G194" i="2"/>
  <c r="G195" i="2"/>
  <c r="G196" i="2"/>
  <c r="G197" i="2"/>
  <c r="G198" i="2"/>
  <c r="H198" i="2" s="1"/>
  <c r="G199" i="2"/>
  <c r="G200" i="2"/>
  <c r="G201" i="2"/>
  <c r="G202" i="2"/>
  <c r="G203" i="2"/>
  <c r="G204" i="2"/>
  <c r="G205" i="2"/>
  <c r="H205" i="2" s="1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H254" i="2" s="1"/>
  <c r="G255" i="2"/>
  <c r="G256" i="2"/>
  <c r="G257" i="2"/>
  <c r="G258" i="2"/>
  <c r="G259" i="2"/>
  <c r="H259" i="2" s="1"/>
  <c r="G260" i="2"/>
  <c r="G261" i="2"/>
  <c r="G262" i="2"/>
  <c r="G263" i="2"/>
  <c r="G264" i="2"/>
  <c r="G265" i="2"/>
  <c r="H265" i="2" s="1"/>
  <c r="G266" i="2"/>
  <c r="G267" i="2"/>
  <c r="G268" i="2"/>
  <c r="H268" i="2" s="1"/>
  <c r="G269" i="2"/>
  <c r="G270" i="2"/>
  <c r="H270" i="2" s="1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H284" i="2" s="1"/>
  <c r="G285" i="2"/>
  <c r="G286" i="2"/>
  <c r="G287" i="2"/>
  <c r="H287" i="2" s="1"/>
  <c r="G288" i="2"/>
  <c r="H288" i="2" s="1"/>
  <c r="G289" i="2"/>
  <c r="H289" i="2" s="1"/>
  <c r="G290" i="2"/>
  <c r="H290" i="2" s="1"/>
  <c r="G291" i="2"/>
  <c r="H291" i="2" s="1"/>
  <c r="G292" i="2"/>
  <c r="H292" i="2" s="1"/>
  <c r="G293" i="2"/>
  <c r="H293" i="2" s="1"/>
  <c r="G294" i="2"/>
  <c r="H294" i="2" s="1"/>
  <c r="G295" i="2"/>
  <c r="H295" i="2" s="1"/>
  <c r="G296" i="2"/>
  <c r="G297" i="2"/>
  <c r="G298" i="2"/>
  <c r="H298" i="2" s="1"/>
  <c r="G299" i="2"/>
  <c r="H299" i="2" s="1"/>
  <c r="G300" i="2"/>
  <c r="G301" i="2"/>
  <c r="G302" i="2"/>
  <c r="H302" i="2" s="1"/>
  <c r="G303" i="2"/>
  <c r="G304" i="2"/>
  <c r="G305" i="2"/>
  <c r="G306" i="2"/>
  <c r="G307" i="2"/>
  <c r="H307" i="2" s="1"/>
  <c r="G308" i="2"/>
  <c r="H308" i="2" s="1"/>
  <c r="G309" i="2"/>
  <c r="H309" i="2" s="1"/>
  <c r="G310" i="2"/>
  <c r="H310" i="2" s="1"/>
  <c r="G311" i="2"/>
  <c r="H311" i="2" s="1"/>
  <c r="G312" i="2"/>
  <c r="H312" i="2" s="1"/>
  <c r="G313" i="2"/>
  <c r="H313" i="2" s="1"/>
  <c r="G314" i="2"/>
  <c r="H314" i="2" s="1"/>
  <c r="G315" i="2"/>
  <c r="H315" i="2" s="1"/>
  <c r="G316" i="2"/>
  <c r="H316" i="2" s="1"/>
  <c r="G317" i="2"/>
  <c r="H317" i="2" s="1"/>
  <c r="G318" i="2"/>
  <c r="H318" i="2" s="1"/>
  <c r="G319" i="2"/>
  <c r="H319" i="2" s="1"/>
  <c r="G320" i="2"/>
  <c r="H320" i="2" s="1"/>
  <c r="G321" i="2"/>
  <c r="H321" i="2" s="1"/>
  <c r="G322" i="2"/>
  <c r="H322" i="2" s="1"/>
  <c r="G323" i="2"/>
  <c r="H323" i="2" s="1"/>
  <c r="G324" i="2"/>
  <c r="H324" i="2" s="1"/>
  <c r="G325" i="2"/>
  <c r="G326" i="2"/>
  <c r="G327" i="2"/>
  <c r="H327" i="2" s="1"/>
  <c r="G328" i="2"/>
  <c r="H328" i="2" s="1"/>
  <c r="G329" i="2"/>
  <c r="G330" i="2"/>
  <c r="G331" i="2"/>
  <c r="H331" i="2" s="1"/>
  <c r="G332" i="2"/>
  <c r="G333" i="2"/>
  <c r="G334" i="2"/>
  <c r="H334" i="2" s="1"/>
  <c r="G335" i="2"/>
  <c r="H335" i="2" s="1"/>
  <c r="G336" i="2"/>
  <c r="H336" i="2" s="1"/>
  <c r="G337" i="2"/>
  <c r="G338" i="2"/>
  <c r="G339" i="2"/>
  <c r="G340" i="2"/>
  <c r="G341" i="2"/>
  <c r="G342" i="2"/>
  <c r="H342" i="2" s="1"/>
  <c r="G343" i="2"/>
  <c r="G344" i="2"/>
  <c r="H344" i="2" s="1"/>
  <c r="G345" i="2"/>
  <c r="H345" i="2" s="1"/>
  <c r="G346" i="2"/>
  <c r="H346" i="2" s="1"/>
  <c r="G347" i="2"/>
  <c r="H347" i="2" s="1"/>
  <c r="G348" i="2"/>
  <c r="H348" i="2" s="1"/>
  <c r="G349" i="2"/>
  <c r="G350" i="2"/>
  <c r="G351" i="2"/>
  <c r="H351" i="2" s="1"/>
  <c r="G352" i="2"/>
  <c r="G353" i="2"/>
  <c r="H353" i="2" s="1"/>
  <c r="G354" i="2"/>
  <c r="H354" i="2" s="1"/>
  <c r="G355" i="2"/>
  <c r="H355" i="2" s="1"/>
  <c r="G356" i="2"/>
  <c r="H356" i="2" s="1"/>
  <c r="G357" i="2"/>
  <c r="H357" i="2" s="1"/>
  <c r="G358" i="2"/>
  <c r="G359" i="2"/>
  <c r="G360" i="2"/>
  <c r="G361" i="2"/>
  <c r="G362" i="2"/>
  <c r="G363" i="2"/>
  <c r="H363" i="2" s="1"/>
  <c r="G364" i="2"/>
  <c r="H364" i="2" s="1"/>
  <c r="G365" i="2"/>
  <c r="H365" i="2" s="1"/>
  <c r="G366" i="2"/>
  <c r="H366" i="2" s="1"/>
  <c r="G367" i="2"/>
  <c r="H367" i="2" s="1"/>
  <c r="G368" i="2"/>
  <c r="H368" i="2" s="1"/>
  <c r="G369" i="2"/>
  <c r="G370" i="2"/>
  <c r="H370" i="2" s="1"/>
  <c r="G371" i="2"/>
  <c r="H371" i="2" s="1"/>
  <c r="G372" i="2"/>
  <c r="H372" i="2" s="1"/>
  <c r="G373" i="2"/>
  <c r="G374" i="2"/>
  <c r="H374" i="2" s="1"/>
  <c r="G375" i="2"/>
  <c r="H375" i="2" s="1"/>
  <c r="G376" i="2"/>
  <c r="H376" i="2" s="1"/>
  <c r="G377" i="2"/>
  <c r="G378" i="2"/>
  <c r="H378" i="2" s="1"/>
  <c r="G379" i="2"/>
  <c r="H379" i="2" s="1"/>
  <c r="G380" i="2"/>
  <c r="H380" i="2" s="1"/>
  <c r="G381" i="2"/>
  <c r="G382" i="2"/>
  <c r="G383" i="2"/>
  <c r="H383" i="2" s="1"/>
  <c r="G384" i="2"/>
  <c r="H384" i="2" s="1"/>
  <c r="G385" i="2"/>
  <c r="G386" i="2"/>
  <c r="G387" i="2"/>
  <c r="H387" i="2" s="1"/>
  <c r="G388" i="2"/>
  <c r="H388" i="2" s="1"/>
  <c r="G389" i="2"/>
  <c r="H389" i="2" s="1"/>
  <c r="G390" i="2"/>
  <c r="G391" i="2"/>
  <c r="G392" i="2"/>
  <c r="H392" i="2" s="1"/>
  <c r="G393" i="2"/>
  <c r="H393" i="2" s="1"/>
  <c r="G394" i="2"/>
  <c r="H394" i="2" s="1"/>
  <c r="G395" i="2"/>
  <c r="G396" i="2"/>
  <c r="H396" i="2" s="1"/>
  <c r="G397" i="2"/>
  <c r="H397" i="2" s="1"/>
  <c r="G398" i="2"/>
  <c r="H398" i="2" s="1"/>
  <c r="G399" i="2"/>
  <c r="G400" i="2"/>
  <c r="G401" i="2"/>
  <c r="H401" i="2" s="1"/>
  <c r="G402" i="2"/>
  <c r="H402" i="2" s="1"/>
  <c r="G403" i="2"/>
  <c r="H403" i="2" s="1"/>
  <c r="G404" i="2"/>
  <c r="G405" i="2"/>
  <c r="H405" i="2" s="1"/>
  <c r="G406" i="2"/>
  <c r="H406" i="2" s="1"/>
  <c r="G407" i="2"/>
  <c r="G408" i="2"/>
  <c r="H408" i="2" s="1"/>
  <c r="G409" i="2"/>
  <c r="H409" i="2" s="1"/>
  <c r="G410" i="2"/>
  <c r="H410" i="2" s="1"/>
  <c r="G411" i="2"/>
  <c r="G412" i="2"/>
  <c r="G413" i="2"/>
  <c r="H413" i="2" s="1"/>
  <c r="G414" i="2"/>
  <c r="H414" i="2" s="1"/>
  <c r="G415" i="2"/>
  <c r="H415" i="2" s="1"/>
  <c r="G416" i="2"/>
  <c r="H416" i="2" s="1"/>
  <c r="G417" i="2"/>
  <c r="G418" i="2"/>
  <c r="H418" i="2" s="1"/>
  <c r="G419" i="2"/>
  <c r="H419" i="2" s="1"/>
  <c r="G420" i="2"/>
  <c r="G421" i="2"/>
  <c r="G422" i="2"/>
  <c r="G423" i="2"/>
  <c r="H423" i="2" s="1"/>
  <c r="G424" i="2"/>
  <c r="H424" i="2" s="1"/>
  <c r="G425" i="2"/>
  <c r="H425" i="2" s="1"/>
  <c r="G426" i="2"/>
  <c r="G427" i="2"/>
  <c r="H427" i="2" s="1"/>
  <c r="G428" i="2"/>
  <c r="H428" i="2" s="1"/>
  <c r="G429" i="2"/>
  <c r="H429" i="2" s="1"/>
  <c r="G430" i="2"/>
  <c r="H430" i="2" s="1"/>
  <c r="G431" i="2"/>
  <c r="G432" i="2"/>
  <c r="H432" i="2" s="1"/>
  <c r="G433" i="2"/>
  <c r="H433" i="2" s="1"/>
  <c r="G434" i="2"/>
  <c r="G435" i="2"/>
  <c r="H435" i="2" s="1"/>
  <c r="G436" i="2"/>
  <c r="G437" i="2"/>
  <c r="H437" i="2" s="1"/>
  <c r="G438" i="2"/>
  <c r="G439" i="2"/>
  <c r="H439" i="2" s="1"/>
  <c r="G440" i="2"/>
  <c r="H440" i="2" s="1"/>
  <c r="G441" i="2"/>
  <c r="H441" i="2" s="1"/>
  <c r="G442" i="2"/>
  <c r="H442" i="2" s="1"/>
  <c r="G443" i="2"/>
  <c r="H443" i="2" s="1"/>
  <c r="G444" i="2"/>
  <c r="G445" i="2"/>
  <c r="G446" i="2"/>
  <c r="G447" i="2"/>
  <c r="H447" i="2" s="1"/>
  <c r="G448" i="2"/>
  <c r="H448" i="2" s="1"/>
  <c r="G449" i="2"/>
  <c r="G450" i="2"/>
  <c r="G451" i="2"/>
  <c r="G452" i="2"/>
  <c r="G453" i="2"/>
  <c r="G454" i="2"/>
  <c r="G455" i="2"/>
  <c r="G456" i="2"/>
  <c r="G457" i="2"/>
  <c r="H457" i="2" s="1"/>
  <c r="G458" i="2"/>
  <c r="G459" i="2"/>
  <c r="G460" i="2"/>
  <c r="H460" i="2" s="1"/>
  <c r="G461" i="2"/>
  <c r="H461" i="2" s="1"/>
  <c r="G462" i="2"/>
  <c r="H462" i="2" s="1"/>
  <c r="G463" i="2"/>
  <c r="G464" i="2"/>
  <c r="G465" i="2"/>
  <c r="G466" i="2"/>
  <c r="H466" i="2" s="1"/>
  <c r="G467" i="2"/>
  <c r="H467" i="2" s="1"/>
  <c r="G468" i="2"/>
  <c r="H468" i="2" s="1"/>
  <c r="G469" i="2"/>
  <c r="G470" i="2"/>
  <c r="G471" i="2"/>
  <c r="G472" i="2"/>
  <c r="G473" i="2"/>
  <c r="G474" i="2"/>
  <c r="G475" i="2"/>
  <c r="G476" i="2"/>
  <c r="G477" i="2"/>
  <c r="G478" i="2"/>
  <c r="G479" i="2"/>
  <c r="G480" i="2"/>
  <c r="H480" i="2" s="1"/>
  <c r="G481" i="2"/>
  <c r="G482" i="2"/>
  <c r="G483" i="2"/>
  <c r="H483" i="2" s="1"/>
  <c r="G484" i="2"/>
  <c r="G485" i="2"/>
  <c r="G486" i="2"/>
  <c r="G487" i="2"/>
  <c r="H487" i="2" s="1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G504" i="2"/>
  <c r="G505" i="2"/>
  <c r="G506" i="2"/>
  <c r="G507" i="2"/>
  <c r="G508" i="2"/>
  <c r="G509" i="2"/>
  <c r="G510" i="2"/>
  <c r="G511" i="2"/>
  <c r="G512" i="2"/>
  <c r="G513" i="2"/>
  <c r="G514" i="2"/>
  <c r="G515" i="2"/>
  <c r="G516" i="2"/>
  <c r="G517" i="2"/>
  <c r="G518" i="2"/>
  <c r="G519" i="2"/>
  <c r="G520" i="2"/>
  <c r="G521" i="2"/>
  <c r="G522" i="2"/>
  <c r="G523" i="2"/>
  <c r="G524" i="2"/>
  <c r="G525" i="2"/>
  <c r="G526" i="2"/>
  <c r="G527" i="2"/>
  <c r="G528" i="2"/>
  <c r="G529" i="2"/>
  <c r="G530" i="2"/>
  <c r="G531" i="2"/>
  <c r="G532" i="2"/>
  <c r="G533" i="2"/>
  <c r="G534" i="2"/>
  <c r="G535" i="2"/>
  <c r="G536" i="2"/>
  <c r="G537" i="2"/>
  <c r="G538" i="2"/>
  <c r="G539" i="2"/>
  <c r="G540" i="2"/>
  <c r="G541" i="2"/>
  <c r="G542" i="2"/>
  <c r="G543" i="2"/>
  <c r="G544" i="2"/>
  <c r="G545" i="2"/>
  <c r="G546" i="2"/>
  <c r="G547" i="2"/>
  <c r="G548" i="2"/>
  <c r="G549" i="2"/>
  <c r="G550" i="2"/>
  <c r="G551" i="2"/>
  <c r="G552" i="2"/>
  <c r="H552" i="2" s="1"/>
  <c r="G553" i="2"/>
  <c r="G554" i="2"/>
  <c r="H554" i="2" s="1"/>
  <c r="G555" i="2"/>
  <c r="H555" i="2" s="1"/>
  <c r="G556" i="2"/>
  <c r="H556" i="2" s="1"/>
  <c r="G557" i="2"/>
  <c r="H557" i="2" s="1"/>
  <c r="G558" i="2"/>
  <c r="G559" i="2"/>
  <c r="G560" i="2"/>
  <c r="G561" i="2"/>
  <c r="G562" i="2"/>
  <c r="G563" i="2"/>
  <c r="H563" i="2" s="1"/>
  <c r="G564" i="2"/>
  <c r="G3" i="2"/>
  <c r="H3" i="2" s="1"/>
  <c r="D2" i="2" l="1"/>
</calcChain>
</file>

<file path=xl/sharedStrings.xml><?xml version="1.0" encoding="utf-8"?>
<sst xmlns="http://schemas.openxmlformats.org/spreadsheetml/2006/main" count="1249" uniqueCount="1131">
  <si>
    <t>Cons</t>
  </si>
  <si>
    <t>CODICE</t>
  </si>
  <si>
    <t>DESCRIZIONE</t>
  </si>
  <si>
    <t>VARIAZIONE T e T-1</t>
  </si>
  <si>
    <t>AA0010</t>
  </si>
  <si>
    <t>A.1)  Contributi in c/esercizio</t>
  </si>
  <si>
    <t>AA0020</t>
  </si>
  <si>
    <t>A.1.A)  Contributi da Regione o Prov. Aut. per quota F.S. regionale</t>
  </si>
  <si>
    <t>AA0030</t>
  </si>
  <si>
    <t>A.1.A.1)  da Regione o Prov. Aut. per quota F.S. regionale indistinto</t>
  </si>
  <si>
    <t>AA0031</t>
  </si>
  <si>
    <t>A.1.A.1.1) Finanziamento indistinto</t>
  </si>
  <si>
    <t>AA0032</t>
  </si>
  <si>
    <t>A.1.A.1.2) Finanziamento indistinto finalizzato da Regione</t>
  </si>
  <si>
    <t>AA0033</t>
  </si>
  <si>
    <t>A.1.A.1.3) Funzioni</t>
  </si>
  <si>
    <t>AA0034</t>
  </si>
  <si>
    <t>A.1.A.1.3.A) Funzioni - Pronto Soccorso</t>
  </si>
  <si>
    <t>AA0035</t>
  </si>
  <si>
    <t>A.1.A.1.3.B) Funzioni - Altro</t>
  </si>
  <si>
    <t>AA0036</t>
  </si>
  <si>
    <t>A.1.A.1.4) Quota finalizzata per il Piano aziendale di cui all'art. 1, comma 528, L. 208/2015</t>
  </si>
  <si>
    <t>AA0040</t>
  </si>
  <si>
    <t>A.1.A.2)  da Regione o Prov. Aut. per quota F.S. regionale vincolato</t>
  </si>
  <si>
    <t>AA0050</t>
  </si>
  <si>
    <t>A.1.B)  Contributi c/esercizio (extra fondo)</t>
  </si>
  <si>
    <t>AA0060</t>
  </si>
  <si>
    <t xml:space="preserve">A.1.B.1)  da Regione o Prov. Aut. (extra fondo) </t>
  </si>
  <si>
    <t>AA0070</t>
  </si>
  <si>
    <t>A.1.B.1.1)  Contributi da Regione o Prov. Aut. (extra fondo) vincolati</t>
  </si>
  <si>
    <t>AA0080</t>
  </si>
  <si>
    <r>
      <t xml:space="preserve">A.1.B.1.2)  Contributi da Regione o Prov. Aut. (extra fondo) - Risorse aggiuntive da bilancio regionale a titolo di copertura </t>
    </r>
    <r>
      <rPr>
        <u/>
        <sz val="8"/>
        <rFont val="Tahoma"/>
        <family val="2"/>
      </rPr>
      <t>LEA</t>
    </r>
  </si>
  <si>
    <t>AA0090</t>
  </si>
  <si>
    <t>AA0100</t>
  </si>
  <si>
    <t>A.1.B.1.4)  Contributi da Regione o Prov. Aut. (extra fondo) - Altro</t>
  </si>
  <si>
    <t>AA0110</t>
  </si>
  <si>
    <t xml:space="preserve">A.1.B.2)  Contributi da Aziende sanitarie pubbliche della Regione o Prov. Aut. (extra fondo) </t>
  </si>
  <si>
    <t>R</t>
  </si>
  <si>
    <t>AA0120</t>
  </si>
  <si>
    <t>A.1.B.2.1)  Contributi da Aziende sanitarie pubbliche della Regione o Prov. Aut. (extra fondo) vincolati</t>
  </si>
  <si>
    <t>AA0130</t>
  </si>
  <si>
    <t>A.1.B.2.2)  Contributi da Aziende sanitarie pubbliche della Regione o Prov. Aut. (extra fondo) altro</t>
  </si>
  <si>
    <t>AA0140</t>
  </si>
  <si>
    <t xml:space="preserve">A.1.B.3)  Contributi da Ministero della Salute e da altri soggetti pubblici (extra fondo) </t>
  </si>
  <si>
    <t>AA0141</t>
  </si>
  <si>
    <t>A.1.B.3.1)  Contributi da Ministero della Salute (extra fondo)</t>
  </si>
  <si>
    <t>AA0150</t>
  </si>
  <si>
    <t>A.1.B.3.2)  Contributi da altri soggetti pubblici (extra fondo) vincolati</t>
  </si>
  <si>
    <t>AA0160</t>
  </si>
  <si>
    <t>A.1.B.3.3)  Contributi da altri soggetti pubblici (extra fondo) L. 210/92</t>
  </si>
  <si>
    <t>AA0170</t>
  </si>
  <si>
    <t>A.1.B.3.4)  Contributi da altri soggetti pubblici (extra fondo) altro</t>
  </si>
  <si>
    <t>AA0171</t>
  </si>
  <si>
    <t>A.1.B.3.5) Contibuti da altri soggetti pubblici (extra fondo) - in attuazione dell’art.79, comma 1 sexies lettera c), del D.L. 112/2008, convertito con legge 133/2008 e della legge 23 dicembre 2009 n. 191.</t>
  </si>
  <si>
    <t>AA0180</t>
  </si>
  <si>
    <t>A.1.C)  Contributi c/esercizio per ricerca</t>
  </si>
  <si>
    <t>AA0190</t>
  </si>
  <si>
    <t>A.1.C.1)  Contributi da Ministero della Salute per ricerca corrente</t>
  </si>
  <si>
    <t>AA0200</t>
  </si>
  <si>
    <t>A.1.C.2)  Contributi da Ministero della Salute per ricerca finalizzata</t>
  </si>
  <si>
    <t>AA0210</t>
  </si>
  <si>
    <t>A.1.C.3)  Contributi da Regione ed altri soggetti pubblici per ricerca</t>
  </si>
  <si>
    <t>AA0220</t>
  </si>
  <si>
    <t>A.1.C.4)  Contributi da privati per ricerca</t>
  </si>
  <si>
    <t>AA0230</t>
  </si>
  <si>
    <t>A.1.D)  Contributi c/esercizio da privati</t>
  </si>
  <si>
    <t>AA0240</t>
  </si>
  <si>
    <t>A.2)  Rettifica contributi c/esercizio per destinazione ad investimenti</t>
  </si>
  <si>
    <t>AA0250</t>
  </si>
  <si>
    <t>A.2.A)  Rettifica contributi in c/esercizio per destinazione ad investimenti - da Regione o Prov. Aut. per quota F.S. regionale</t>
  </si>
  <si>
    <t>AA0260</t>
  </si>
  <si>
    <t>A.2.B)  Rettifica contributi in c/esercizio per destinazione ad investimenti - altri contributi</t>
  </si>
  <si>
    <t>AA0270</t>
  </si>
  <si>
    <t>A.3) Utilizzo fondi per quote inutilizzate contributi finalizzati e vincolati di esercizi precedenti</t>
  </si>
  <si>
    <t>AA0271</t>
  </si>
  <si>
    <t>A.3.A)  Utilizzo fondi per quote inutilizzate contributi di esercizi precedenti da Regione o Prov. Aut. per quota F.S. regionale indistinto finalizzato</t>
  </si>
  <si>
    <t>AA0280</t>
  </si>
  <si>
    <t>A.3.B)  Utilizzo fondi per quote inutilizzate contributi di esercizi precedenti da Regione o Prov. Aut. per quota F.S. regionale vincolato</t>
  </si>
  <si>
    <t>AA0290</t>
  </si>
  <si>
    <t>A.3.C) Utilizzo fondi per quote inutilizzate contributi di esercizi precedenti da soggetti pubblici (extra fondo) vincolati</t>
  </si>
  <si>
    <t>AA0300</t>
  </si>
  <si>
    <t>A.3.D)  Utilizzo fondi per quote inutilizzate contributi di esercizi precedenti per ricerca</t>
  </si>
  <si>
    <t>AA0310</t>
  </si>
  <si>
    <t>A.3.E) Utilizzo fondi per quote inutilizzate contributi vincolati di esercizi precedenti da privati</t>
  </si>
  <si>
    <t>AA0320</t>
  </si>
  <si>
    <t>A.4)  Ricavi per prestazioni sanitarie e sociosanitarie a rilevanza sanitaria</t>
  </si>
  <si>
    <t>AA0330</t>
  </si>
  <si>
    <t xml:space="preserve">A.4.A)  Ricavi per prestazioni sanitarie e sociosanitarie a rilevanza sanitaria erogate a soggetti pubblici </t>
  </si>
  <si>
    <t>AA0340</t>
  </si>
  <si>
    <t>A.4.A.1)  Ricavi per prestaz. sanitarie  e sociosanitarie a rilevanza sanitaria erogate ad Aziende sanitarie pubbliche della Regione</t>
  </si>
  <si>
    <t>AA0350</t>
  </si>
  <si>
    <t>A.4.A.1.1) Prestazioni di ricovero</t>
  </si>
  <si>
    <t>AA0360</t>
  </si>
  <si>
    <t>A.4.A.1.2) Prestazioni di specialistica ambulatoriale</t>
  </si>
  <si>
    <t>AA0361</t>
  </si>
  <si>
    <t>A.4.A.1.3) Prestazioni di pronto soccorso non seguite da ricovero</t>
  </si>
  <si>
    <t>AA0370</t>
  </si>
  <si>
    <t>A.4.A.1.4) Prestazioni di psichiatria residenziale e semiresidenziale</t>
  </si>
  <si>
    <t>AA0380</t>
  </si>
  <si>
    <t>A.4.A.1.5) Prestazioni di File F</t>
  </si>
  <si>
    <t>AA0390</t>
  </si>
  <si>
    <t>A.4.A.1.6) Prestazioni servizi MMG, PLS, Contin. assistenziale</t>
  </si>
  <si>
    <t>AA0400</t>
  </si>
  <si>
    <t>A.4.A.1.7) Prestazioni servizi farmaceutica convenzionata</t>
  </si>
  <si>
    <t>AA0410</t>
  </si>
  <si>
    <t>A.4.A.1.8) Prestazioni termali</t>
  </si>
  <si>
    <t>AA0420</t>
  </si>
  <si>
    <t>A.4.A.1.9) Prestazioni trasporto ambulanze ed elisoccorso</t>
  </si>
  <si>
    <t>AA0421</t>
  </si>
  <si>
    <t>A.4.A.1.10) Prestazioni assistenza integrativa</t>
  </si>
  <si>
    <t>AA0422</t>
  </si>
  <si>
    <t>A.4.A.1.11) Prestazioni assistenza protesica</t>
  </si>
  <si>
    <t>AA0423</t>
  </si>
  <si>
    <t>A.4.A.1.12) Prestazioni assistenza riabilitativa extraospedaliera</t>
  </si>
  <si>
    <t>AA0424</t>
  </si>
  <si>
    <t>A.4.A.1.13) Ricavi per cessione di emocomponenti e cellule staminali</t>
  </si>
  <si>
    <t>AA0425</t>
  </si>
  <si>
    <t>A.4.A.1.14) Prestazioni assistenza domiciliare integrata (ADI)</t>
  </si>
  <si>
    <t>AA0430</t>
  </si>
  <si>
    <t xml:space="preserve">A.4.A.1.15) Altre prestazioni sanitarie e socio-sanitarie a rilevanza sanitaria </t>
  </si>
  <si>
    <t>AA0440</t>
  </si>
  <si>
    <t xml:space="preserve">A.4.A.2) Ricavi per prestaz. sanitarie e sociosanitarie a rilevanza sanitaria erogate ad altri soggetti pubblici </t>
  </si>
  <si>
    <t>AA0450</t>
  </si>
  <si>
    <t>A.4.A.3) Ricavi per prestaz. sanitarie e sociosanitarie a rilevanza sanitaria erogate a soggetti pubblici Extraregione</t>
  </si>
  <si>
    <t>S</t>
  </si>
  <si>
    <t>AA0460</t>
  </si>
  <si>
    <t>A.4.A.3.1) Prestazioni di ricovero</t>
  </si>
  <si>
    <t>AA0470</t>
  </si>
  <si>
    <t>A.4.A.3.2) Prestazioni ambulatoriali</t>
  </si>
  <si>
    <t>AA0471</t>
  </si>
  <si>
    <t>A.4.A.3.3) Prestazioni pronto soccorso non seguite da ricovero</t>
  </si>
  <si>
    <t>SS</t>
  </si>
  <si>
    <t>AA0480</t>
  </si>
  <si>
    <t>A.4.A.3.4) Prestazioni di psichiatria non soggetta a compensazione (resid. e semiresid.)</t>
  </si>
  <si>
    <t>AA0490</t>
  </si>
  <si>
    <t>A.4.A.3.5) Prestazioni di File F</t>
  </si>
  <si>
    <t>AA0500</t>
  </si>
  <si>
    <t>A.4.A.3.6) Prestazioni servizi MMG, PLS, Contin. assistenziale Extraregione</t>
  </si>
  <si>
    <t>AA0510</t>
  </si>
  <si>
    <t>A.4.A.3.7) Prestazioni servizi farmaceutica convenzionata Extraregione</t>
  </si>
  <si>
    <t>AA0520</t>
  </si>
  <si>
    <t>A.4.A.3.8) Prestazioni termali Extraregione</t>
  </si>
  <si>
    <t>AA0530</t>
  </si>
  <si>
    <t>A.4.A.3.9) Prestazioni trasporto ambulanze ed elisoccorso Extraregione</t>
  </si>
  <si>
    <t>AA0541</t>
  </si>
  <si>
    <t>A.4.A.3.10) Prestazioni assistenza integrativa da pubblico (extraregione)</t>
  </si>
  <si>
    <t>AA0542</t>
  </si>
  <si>
    <t>A.4.A.3.11) Prestazioni assistenza protesica da pubblico (extraregione)</t>
  </si>
  <si>
    <t>AA0550</t>
  </si>
  <si>
    <t>A.4.A.3.12) Ricavi per cessione di emocomponenti e cellule staminali Extraregione</t>
  </si>
  <si>
    <t>AA0560</t>
  </si>
  <si>
    <t>A.4.A.3.13) Ricavi GSA per differenziale saldo mobilità interregionale</t>
  </si>
  <si>
    <t>AA0561</t>
  </si>
  <si>
    <t>A.4.A.3.14) Altre prestazioni sanitarie e sociosanitarie a rilevanza sanitaria erogate a soggetti pubblici Extraregione</t>
  </si>
  <si>
    <t>AA0570</t>
  </si>
  <si>
    <t>A.4.A.3.15) Altre prestazioni sanitarie e sociosanitarie a rilevanza sanitaria non soggette a compensazione Extraregione</t>
  </si>
  <si>
    <t>AA0580</t>
  </si>
  <si>
    <t>A.4.A.3.15.A) Prestazioni di assistenza riabilitativa non soggette a compensazione Extraregione</t>
  </si>
  <si>
    <t>AA0590</t>
  </si>
  <si>
    <t>A.4.A.3.15.B) Altre prestazioni sanitarie e socio-sanitarie a rilevanza sanitaria non soggette a compensazione Extraregione</t>
  </si>
  <si>
    <t>AA0600</t>
  </si>
  <si>
    <t>A.4.A.3.16) Altre prestazioni sanitarie a rilevanza sanitaria - Mobilità attiva Internazionale</t>
  </si>
  <si>
    <t>AA0601</t>
  </si>
  <si>
    <t>A.4.A.3.17) Altre prestazioni sanitarie a rilevanza sanitaria - Mobilità attiva Internazionale rilevata dalle AO, AOU, IRCCS.</t>
  </si>
  <si>
    <t>AA0602</t>
  </si>
  <si>
    <t>A.4.A.3.18) Altre prestazioni sanitarie e sociosanitarie a rilevanza sanitaria ad Aziende sanitarie e casse mutua estera - (fatturate direttamente)</t>
  </si>
  <si>
    <t>AA0610</t>
  </si>
  <si>
    <t>A.4.B)  Ricavi per prestazioni sanitarie e sociosanitarie a rilevanza sanitaria erogate da privati v/residenti Extraregione in compensazione (mobilità attiva)</t>
  </si>
  <si>
    <t>AA0620</t>
  </si>
  <si>
    <t>A.4.B.1)  Prestazioni di ricovero da priv. Extraregione in compensazione (mobilità attiva)</t>
  </si>
  <si>
    <t>AA0630</t>
  </si>
  <si>
    <t>A.4.B.2)  Prestazioni ambulatoriali da priv. Extraregione in compensazione  (mobilità attiva)</t>
  </si>
  <si>
    <t>AA0631</t>
  </si>
  <si>
    <t>A.4.B.3)  Prestazioni  di pronto soccorso non seguite da ricovero da priv. Extraregione in compensazione  (mobilità attiva)</t>
  </si>
  <si>
    <t>AA0640</t>
  </si>
  <si>
    <t>A.4.B.4)  Prestazioni di File F da priv. Extraregione in compensazione (mobilità attiva)</t>
  </si>
  <si>
    <t>AA0650</t>
  </si>
  <si>
    <t>A.4.B.5)  Altre prestazioni sanitarie e sociosanitarie a rilevanza sanitaria erogate da privati v/residenti Extraregione in compensazione (mobilità attiva)</t>
  </si>
  <si>
    <t>AA0660</t>
  </si>
  <si>
    <t xml:space="preserve">A.4.C)  Ricavi per prestazioni sanitarie e sociosanitarie a rilevanza sanitaria erogate a privati </t>
  </si>
  <si>
    <t>AA0670</t>
  </si>
  <si>
    <t>A.4.D)  Ricavi per prestazioni sanitarie erogate in regime di intramoenia</t>
  </si>
  <si>
    <t>AA0680</t>
  </si>
  <si>
    <t>A.4.D.1)  Ricavi per prestazioni sanitarie intramoenia - Area ospedaliera</t>
  </si>
  <si>
    <t>AA0690</t>
  </si>
  <si>
    <t>A.4.D.2)  Ricavi per prestazioni sanitarie intramoenia - Area specialistica</t>
  </si>
  <si>
    <t>AA0700</t>
  </si>
  <si>
    <t>A.4.D.3)  Ricavi per prestazioni sanitarie intramoenia - Area sanità pubblica</t>
  </si>
  <si>
    <t>AA0710</t>
  </si>
  <si>
    <t>A.4.D.4)  Ricavi per prestazioni sanitarie intramoenia - Consulenze (ex art. 55 c.1 lett. c), d) ed ex art. 57-58)</t>
  </si>
  <si>
    <t>AA0720</t>
  </si>
  <si>
    <t>A.4.D.5)  Ricavi per prestazioni sanitarie intramoenia - Consulenze (ex art. 55 c.1 lett. c), d) ed ex art. 57-58) (Aziende sanitarie pubbliche della Regione)</t>
  </si>
  <si>
    <t>AA0730</t>
  </si>
  <si>
    <t>A.4.D.6)  Ricavi per prestazioni sanitarie intramoenia - Altro</t>
  </si>
  <si>
    <t>AA0740</t>
  </si>
  <si>
    <t>A.4.D.7)  Ricavi per prestazioni sanitarie intramoenia - Altro (Aziende sanitarie pubbliche della Regione)</t>
  </si>
  <si>
    <t>AA0750</t>
  </si>
  <si>
    <t>A.5) Concorsi, recuperi e rimborsi</t>
  </si>
  <si>
    <t>AA0760</t>
  </si>
  <si>
    <t>A.5.A) Rimborsi assicurativi</t>
  </si>
  <si>
    <t>AA0770</t>
  </si>
  <si>
    <t>A.5.B) Concorsi, recuperi e rimborsi da Regione</t>
  </si>
  <si>
    <t>AA0780</t>
  </si>
  <si>
    <t>A.5.B.1) Rimborso degli oneri stipendiali del personale dell'azienda in posizione di comando presso la Regione</t>
  </si>
  <si>
    <t>AA0790</t>
  </si>
  <si>
    <t>A.5.B.2) Altri concorsi, recuperi e rimborsi da parte della Regione</t>
  </si>
  <si>
    <t>AA0800</t>
  </si>
  <si>
    <t>A.5.C) Concorsi, recuperi e rimborsi da Aziende sanitarie pubbliche della Regione</t>
  </si>
  <si>
    <t>AA0810</t>
  </si>
  <si>
    <t>A.5.C.1) Rimborso degli oneri stipendiali del personale dipendente dell'azienda in posizione di comando presso Aziende sanitarie pubbliche della Regione</t>
  </si>
  <si>
    <t>AA0820</t>
  </si>
  <si>
    <t>A.5.C.2) Rimborsi per acquisto beni da parte di Aziende sanitarie pubbliche della Regione</t>
  </si>
  <si>
    <t>AA0830</t>
  </si>
  <si>
    <t>A.5.C.3) Altri concorsi, recuperi e rimborsi da parte di Aziende sanitarie pubbliche della Regione</t>
  </si>
  <si>
    <t>AA0831</t>
  </si>
  <si>
    <t>A.5.C.4) Altri concorsi, recuperi e rimborsi da parte della Regione - GSA</t>
  </si>
  <si>
    <t>AA0840</t>
  </si>
  <si>
    <t>A.5.D) Concorsi, recuperi e rimborsi da altri soggetti pubblici</t>
  </si>
  <si>
    <t>AA0850</t>
  </si>
  <si>
    <t>A.5.D.1) Rimborso degli oneri stipendiali del personale dipendente dell'azienda in posizione di comando presso altri soggetti pubblici</t>
  </si>
  <si>
    <t>AA0860</t>
  </si>
  <si>
    <t>A.5.D.2) Rimborsi per acquisto beni da parte di altri soggetti pubblici</t>
  </si>
  <si>
    <t>AA0870</t>
  </si>
  <si>
    <t>A.5.D.3) Altri concorsi, recuperi e rimborsi da parte di altri soggetti pubblici</t>
  </si>
  <si>
    <t>AA0880</t>
  </si>
  <si>
    <t>A.5.E) Concorsi, recuperi e rimborsi da privati</t>
  </si>
  <si>
    <t>AA0890</t>
  </si>
  <si>
    <t>A.5.E.1) Rimborso da aziende farmaceutiche per Pay back</t>
  </si>
  <si>
    <t>AA0900</t>
  </si>
  <si>
    <t>A.5.E.1.1) Pay-back per il superamento del tetto della spesa farmaceutica territoriale</t>
  </si>
  <si>
    <t>AA0910</t>
  </si>
  <si>
    <t>A.5.E.1.2) Pay-back per superamento del tetto della spesa farmaceutica ospedaliera</t>
  </si>
  <si>
    <t>AA0920</t>
  </si>
  <si>
    <t>A.5.E.1.3) Ulteriore Pay-back</t>
  </si>
  <si>
    <t>AA0921</t>
  </si>
  <si>
    <t>A.5.E.2) Rimborso per Pay back sui dispositivi medici</t>
  </si>
  <si>
    <t>AA0930</t>
  </si>
  <si>
    <t>A.5.E.3) Altri concorsi, recuperi e rimborsi da privati</t>
  </si>
  <si>
    <t>AA0940</t>
  </si>
  <si>
    <t>A.6)  Compartecipazione alla spesa per prestazioni sanitarie (Ticket)</t>
  </si>
  <si>
    <t>AA0950</t>
  </si>
  <si>
    <t>A.6.A)  Compartecipazione alla spesa per prestazioni sanitarie - Ticket sulle prestazioni di specialistica ambulatoriale e APA-PAC</t>
  </si>
  <si>
    <t>AA0960</t>
  </si>
  <si>
    <t>A.6.B)  Compartecipazione alla spesa per prestazioni sanitarie - Ticket sul pronto soccorso</t>
  </si>
  <si>
    <t>AA0970</t>
  </si>
  <si>
    <t>A.6.C)  Compartecipazione alla spesa per prestazioni sanitarie (Ticket) - Altro</t>
  </si>
  <si>
    <t>AA0980</t>
  </si>
  <si>
    <t>A.7)  Quota contributi c/capitale imputata all'esercizio</t>
  </si>
  <si>
    <t>AA0990</t>
  </si>
  <si>
    <t>A.7.A) Quota imputata all'esercizio dei finanziamenti per investimenti dallo Stato</t>
  </si>
  <si>
    <t>AA1000</t>
  </si>
  <si>
    <t xml:space="preserve">A.7.B)  Quota imputata all'esercizio dei finanziamenti per investimenti da Regione </t>
  </si>
  <si>
    <t>AA1010</t>
  </si>
  <si>
    <t>A.7.C)  Quota imputata all'esercizio dei finanziamenti per beni di prima dotazione</t>
  </si>
  <si>
    <t>AA1020</t>
  </si>
  <si>
    <t>A.7.D) Quota imputata all'esercizio dei contributi in c/ esercizio FSR destinati ad investimenti</t>
  </si>
  <si>
    <t>AA1030</t>
  </si>
  <si>
    <t>A.7.E) Quota imputata all'esercizio degli altri contributi in c/ esercizio destinati ad investimenti</t>
  </si>
  <si>
    <t>AA1040</t>
  </si>
  <si>
    <t>A.7.F) Quota imputata all'esercizio di altre poste del patrimonio netto</t>
  </si>
  <si>
    <t>AA1050</t>
  </si>
  <si>
    <t>A.8)  Incrementi delle immobilizzazioni per lavori interni</t>
  </si>
  <si>
    <t>AA1060</t>
  </si>
  <si>
    <t>A.9) Altri ricavi e proventi</t>
  </si>
  <si>
    <t>AA1070</t>
  </si>
  <si>
    <t>A.9.A) Ricavi per prestazioni non sanitarie</t>
  </si>
  <si>
    <t>AA1080</t>
  </si>
  <si>
    <t>A.9.B) Fitti attivi ed altri proventi da attività immobiliari</t>
  </si>
  <si>
    <t>AA1090</t>
  </si>
  <si>
    <t>A.9.C) Altri proventi diversi</t>
  </si>
  <si>
    <t>AZ9999</t>
  </si>
  <si>
    <t>Totale valore della produzione (A)</t>
  </si>
  <si>
    <t>B)  Costi della produzione</t>
  </si>
  <si>
    <t>BA0010</t>
  </si>
  <si>
    <t>B.1)  Acquisti di beni</t>
  </si>
  <si>
    <t>BA0020</t>
  </si>
  <si>
    <t>B.1.A)  Acquisti di beni sanitari</t>
  </si>
  <si>
    <t>BA0030</t>
  </si>
  <si>
    <t>B.1.A.1)  Prodotti farmaceutici ed emoderivati</t>
  </si>
  <si>
    <t>BA0040</t>
  </si>
  <si>
    <t>B.1.A.1.1) Medicinali con AIC, ad eccezione di vaccini, emoderivati di produzione regionale, ossigeno e altri gas medicali</t>
  </si>
  <si>
    <t>BA0050</t>
  </si>
  <si>
    <t>B.1.A.1.2) Medicinali senza AIC</t>
  </si>
  <si>
    <t>BA0051</t>
  </si>
  <si>
    <t>B.1.A.1.3) Ossigeno e altri gas medicali</t>
  </si>
  <si>
    <t>BA0060</t>
  </si>
  <si>
    <t>B.1.A.1.4) Emoderivati di produzione regionale</t>
  </si>
  <si>
    <t>BA0061</t>
  </si>
  <si>
    <t>B.1.A.1.4.1) Emoderivati di produzione regionale da pubblico (Aziende sanitarie pubbliche della Regione) - Mobilità intraregionale</t>
  </si>
  <si>
    <t>BA0062</t>
  </si>
  <si>
    <t>B.1.A.1.4.2) Emoderivati di produzione regionale da pubblico (Aziende sanitarie pubbliche della Regione) - Mobilità extraregionale</t>
  </si>
  <si>
    <t>BA0063</t>
  </si>
  <si>
    <t>B.1.A.1.4.3) Emoderivati di produzione regionale da altri soggetti</t>
  </si>
  <si>
    <t>BA0070</t>
  </si>
  <si>
    <t>B.1.A.2)  Sangue ed emocomponenti</t>
  </si>
  <si>
    <t>BA0080</t>
  </si>
  <si>
    <t>B.1.A.2.1) da pubblico (Aziende sanitarie pubbliche della Regione) – Mobilità intraregionale</t>
  </si>
  <si>
    <t>BA0090</t>
  </si>
  <si>
    <t>B.1.A.2.2) da pubblico (Aziende sanitarie pubbliche extra Regione) – Mobilità extraregionale</t>
  </si>
  <si>
    <t>BA0100</t>
  </si>
  <si>
    <t>B.1.A.2.3) da altri soggetti</t>
  </si>
  <si>
    <t>BA0210</t>
  </si>
  <si>
    <t>B.1.A.3) Dispositivi medici</t>
  </si>
  <si>
    <t>BA0220</t>
  </si>
  <si>
    <t xml:space="preserve">B.1.A.3.1)  Dispositivi medici </t>
  </si>
  <si>
    <t>BA0230</t>
  </si>
  <si>
    <t>B.1.A.3.2)  Dispositivi medici impiantabili attivi</t>
  </si>
  <si>
    <t>BA0240</t>
  </si>
  <si>
    <t>B.1.A.3.3)  Dispositivi medico diagnostici in vitro (IVD)</t>
  </si>
  <si>
    <t>BA0250</t>
  </si>
  <si>
    <t>B.1.A.4)  Prodotti dietetici</t>
  </si>
  <si>
    <t>BA0260</t>
  </si>
  <si>
    <t>B.1.A.5)  Materiali per la profilassi (vaccini)</t>
  </si>
  <si>
    <t>BA0270</t>
  </si>
  <si>
    <t>B.1.A.6)  Prodotti chimici</t>
  </si>
  <si>
    <t>BA0280</t>
  </si>
  <si>
    <t>B.1.A.7)  Materiali e prodotti per uso veterinario</t>
  </si>
  <si>
    <t>BA0290</t>
  </si>
  <si>
    <t>B.1.A.8)  Altri beni e prodotti sanitari</t>
  </si>
  <si>
    <t>BA0300</t>
  </si>
  <si>
    <t>B.1.A.9)  Beni e prodotti sanitari da Aziende sanitarie pubbliche della Regione</t>
  </si>
  <si>
    <t>BA0301</t>
  </si>
  <si>
    <t>B.1.A.9.1)  Prodotti farmaceutici ed emoderivati</t>
  </si>
  <si>
    <t>BA0303</t>
  </si>
  <si>
    <t>B.1.A.9.3) Dispositivi medici</t>
  </si>
  <si>
    <t>BA0304</t>
  </si>
  <si>
    <t>B.1.A.9.4)  Prodotti dietetici</t>
  </si>
  <si>
    <t>BA0305</t>
  </si>
  <si>
    <t>B.1.A.9.5)  Materiali per la profilassi (vaccini)</t>
  </si>
  <si>
    <t>BA0306</t>
  </si>
  <si>
    <t>B.1.A.9.6)  Prodotti chimici</t>
  </si>
  <si>
    <t>BA0307</t>
  </si>
  <si>
    <t>B.1.A.9.7)  Materiali e prodotti per uso veterinario</t>
  </si>
  <si>
    <t>BA0308</t>
  </si>
  <si>
    <t>B.1.A.9.8)  Altri beni e prodotti sanitari</t>
  </si>
  <si>
    <t>BA0310</t>
  </si>
  <si>
    <t>B.1.B)  Acquisti di beni non sanitari</t>
  </si>
  <si>
    <t>BA0320</t>
  </si>
  <si>
    <t>B.1.B.1)  Prodotti alimentari</t>
  </si>
  <si>
    <t>BA0330</t>
  </si>
  <si>
    <t>B.1.B.2)  Materiali di guardaroba, di pulizia e di convivenza in genere</t>
  </si>
  <si>
    <t>BA0340</t>
  </si>
  <si>
    <t>B.1.B.3)  Combustibili, carburanti e lubrificanti</t>
  </si>
  <si>
    <t>BA0350</t>
  </si>
  <si>
    <t>B.1.B.4)  Supporti informatici e cancelleria</t>
  </si>
  <si>
    <t>BA0360</t>
  </si>
  <si>
    <t>B.1.B.5)  Materiale per la manutenzione</t>
  </si>
  <si>
    <t>BA0370</t>
  </si>
  <si>
    <t>B.1.B.6)  Altri beni e prodotti non sanitari</t>
  </si>
  <si>
    <t>BA0380</t>
  </si>
  <si>
    <t>B.1.B.7)  Beni e prodotti non sanitari da Aziende sanitarie pubbliche della Regione</t>
  </si>
  <si>
    <t>BA0390</t>
  </si>
  <si>
    <t>B.2)  Acquisti di servizi</t>
  </si>
  <si>
    <t>BA0400</t>
  </si>
  <si>
    <t>B.2.A)   Acquisti servizi sanitari</t>
  </si>
  <si>
    <t>BA0410</t>
  </si>
  <si>
    <t>B.2.A.1)   Acquisti servizi sanitari per medicina di base</t>
  </si>
  <si>
    <t>BA0420</t>
  </si>
  <si>
    <t>B.2.A.1.1) - da convenzione</t>
  </si>
  <si>
    <t>BA0430</t>
  </si>
  <si>
    <t>B.2.A.1.1.A) Costi per assistenza MMG</t>
  </si>
  <si>
    <t>BA0440</t>
  </si>
  <si>
    <t>B.2.A.1.1.B) Costi per assistenza PLS</t>
  </si>
  <si>
    <t>BA0450</t>
  </si>
  <si>
    <t>B.2.A.1.1.C) Costi per assistenza Continuità assistenziale</t>
  </si>
  <si>
    <t>BA0460</t>
  </si>
  <si>
    <t>B.2.A.1.1.D) Altro (medicina dei servizi, psicologi, medici 118, ecc)</t>
  </si>
  <si>
    <t>BA0470</t>
  </si>
  <si>
    <t>B.2.A.1.2) - da pubblico (Aziende sanitarie pubbliche della Regione) - Mobilità intraregionale</t>
  </si>
  <si>
    <t>BA0480</t>
  </si>
  <si>
    <t>B.2.A.1.3) - da pubblico (Aziende sanitarie pubbliche Extraregione) - Mobilità extraregionale</t>
  </si>
  <si>
    <t>BA0490</t>
  </si>
  <si>
    <t>B.2.A.2)   Acquisti servizi sanitari per farmaceutica</t>
  </si>
  <si>
    <t>BA0500</t>
  </si>
  <si>
    <t>B.2.A.2.1) - da convenzione</t>
  </si>
  <si>
    <t>BA0510</t>
  </si>
  <si>
    <t>B.2.A.2.2) - da pubblico (Aziende sanitarie pubbliche della Regione)- Mobilità intraregionale</t>
  </si>
  <si>
    <t>BA0520</t>
  </si>
  <si>
    <t>B.2.A.2.3) - da pubblico (Extraregione)</t>
  </si>
  <si>
    <t>BA0530</t>
  </si>
  <si>
    <t>B.2.A.3)   Acquisti servizi sanitari per assistenza specialistica ambulatoriale</t>
  </si>
  <si>
    <t>BA0540</t>
  </si>
  <si>
    <t>B.2.A.3.1) - da pubblico (Aziende sanitarie pubbliche della Regione)</t>
  </si>
  <si>
    <t>BA0541</t>
  </si>
  <si>
    <t>B.2.A.3.2) prestazioni di pronto soccorso  non seguite da ricovero - da pubblico (Aziende sanitarie pubbliche della Regione)</t>
  </si>
  <si>
    <t>BA0550</t>
  </si>
  <si>
    <t>B.2.A.3.3) - da pubblico (altri soggetti pubbl. della Regione)</t>
  </si>
  <si>
    <t>BA0551</t>
  </si>
  <si>
    <t>B.2.A.3.4) prestazioni di pronto soccorso  non seguite da ricovero - da pubblico (altri soggetti pubbl. della Regione)</t>
  </si>
  <si>
    <t>BA0560</t>
  </si>
  <si>
    <t>B.2.A.3.5) - da pubblico (Extraregione)</t>
  </si>
  <si>
    <t>BA0561</t>
  </si>
  <si>
    <t>B.2.A.3.6) prestazioni di pronto soccorso  non seguite da ricovero - da pubblico (Extraregione)</t>
  </si>
  <si>
    <t>BA0570</t>
  </si>
  <si>
    <t>B.2.A.3.7) - da privato - Medici SUMAI</t>
  </si>
  <si>
    <t>BA0580</t>
  </si>
  <si>
    <t>B.2.A.3.8) - da privato</t>
  </si>
  <si>
    <t>BA0590</t>
  </si>
  <si>
    <t>B.2.A.3.8.A) Servizi sanitari per assistenza specialistica da IRCCS privati e Policlinici privati</t>
  </si>
  <si>
    <t>BA0591</t>
  </si>
  <si>
    <t>B.2.A.3.8.B) Servizi sanitari per prestazioni di pronto soccorso non seguite da ricovero - da IRCCS privati e Policlinici privati</t>
  </si>
  <si>
    <t>BA0600</t>
  </si>
  <si>
    <t>B.2.A.3.8.C) Servizi sanitari per assistenza specialistica da Ospedali Classificati privati</t>
  </si>
  <si>
    <t>BA0601</t>
  </si>
  <si>
    <t>B.2.A.3.8.D) Servizi sanitari per prestazioni di pronto soccorso non seguite da ricovero - da Ospedali Classificati privati</t>
  </si>
  <si>
    <t>BA0610</t>
  </si>
  <si>
    <t>B.2.A.3.8.E) Servizi sanitari per assistenza specialistica da Case di Cura private</t>
  </si>
  <si>
    <t>BA0611</t>
  </si>
  <si>
    <t>B.2.A.3.8.F) Servizi sanitari per prestazioni di pronto soccorso non seguite da ricovero - da Case di Cura private</t>
  </si>
  <si>
    <t>BA0620</t>
  </si>
  <si>
    <t>B.2.A.3.8.G) Servizi sanitari per assistenza specialistica da altri privati</t>
  </si>
  <si>
    <t>BA0621</t>
  </si>
  <si>
    <t>B.2.A.3.8.H) Servizi sanitari per prestazioni di pronto soccorso non seguite da ricovero - da altri privati</t>
  </si>
  <si>
    <t>BA0630</t>
  </si>
  <si>
    <t>B.2.A.3.9) - da privato per cittadini non residenti - Extraregione (mobilità attiva in compensazione)</t>
  </si>
  <si>
    <t>BA0631</t>
  </si>
  <si>
    <t>B.2.A.3.10) Servizi sanitari per prestazioni di pronto soccorso non seguite da ricovero - da privato per cittadini non residenti - Extraregione (mobilità attiva in compensazione)</t>
  </si>
  <si>
    <t>BA0640</t>
  </si>
  <si>
    <t>B.2.A.4)   Acquisti servizi sanitari per assistenza riabilitativa</t>
  </si>
  <si>
    <t>BA0650</t>
  </si>
  <si>
    <t>B.2.A.4.1) - da pubblico (Aziende sanitarie pubbliche della Regione)</t>
  </si>
  <si>
    <t>BA0660</t>
  </si>
  <si>
    <t>B.2.A.4.2) - da pubblico (altri soggetti pubbl. della Regione)</t>
  </si>
  <si>
    <t>BA0670</t>
  </si>
  <si>
    <t>B.2.A.4.3) - da pubblico (Extraregione) non soggetti a compensazione</t>
  </si>
  <si>
    <t>BA0680</t>
  </si>
  <si>
    <t>B.2.A.4.4) - da privato (intraregionale)</t>
  </si>
  <si>
    <t>BA0690</t>
  </si>
  <si>
    <t>B.2.A.4.5) - da privato (extraregionale)</t>
  </si>
  <si>
    <t>BA0700</t>
  </si>
  <si>
    <t>B.2.A.5)   Acquisti servizi sanitari per assistenza integrativa</t>
  </si>
  <si>
    <t>BA0710</t>
  </si>
  <si>
    <t>B.2.A.5.1) - da pubblico (Aziende sanitarie pubbliche della Regione)</t>
  </si>
  <si>
    <t>BA0720</t>
  </si>
  <si>
    <t>B.2.A.5.2) - da pubblico (altri soggetti pubbl. della Regione)</t>
  </si>
  <si>
    <t>BA0730</t>
  </si>
  <si>
    <t>B.2.A.5.3) - da pubblico (Extraregione)</t>
  </si>
  <si>
    <t>BA0740</t>
  </si>
  <si>
    <t>B.2.A.5.4) - da privato</t>
  </si>
  <si>
    <t>BA0750</t>
  </si>
  <si>
    <t>B.2.A.6)   Acquisti servizi sanitari per assistenza protesica</t>
  </si>
  <si>
    <t>BA0760</t>
  </si>
  <si>
    <t>B.2.A.6.1) - da pubblico (Aziende sanitarie pubbliche della Regione)</t>
  </si>
  <si>
    <t>BA0770</t>
  </si>
  <si>
    <t>B.2.A.6.2) - da pubblico (altri soggetti pubbl. della Regione)</t>
  </si>
  <si>
    <t>BA0780</t>
  </si>
  <si>
    <t>B.2.A.6.3) - da pubblico (Extraregione)</t>
  </si>
  <si>
    <t>BA0790</t>
  </si>
  <si>
    <t>B.2.A.6.4) - da privato</t>
  </si>
  <si>
    <t>BA0800</t>
  </si>
  <si>
    <t>B.2.A.7)   Acquisti servizi sanitari per assistenza ospedaliera</t>
  </si>
  <si>
    <t>BA0810</t>
  </si>
  <si>
    <t>B.2.A.7.1) - da pubblico (Aziende sanitarie pubbliche della Regione)</t>
  </si>
  <si>
    <t>BA0820</t>
  </si>
  <si>
    <t>B.2.A.7.2) - da pubblico (altri soggetti pubbl. della Regione)</t>
  </si>
  <si>
    <t>BA0830</t>
  </si>
  <si>
    <t>B.2.A.7.3) - da pubblico (Extraregione)</t>
  </si>
  <si>
    <t>BA0840</t>
  </si>
  <si>
    <t>B.2.A.7.4) - da privato</t>
  </si>
  <si>
    <t>BA0850</t>
  </si>
  <si>
    <t>B.2.A.7.4.A) Servizi sanitari per assistenza ospedaliera da IRCCS privati e Policlinici privati</t>
  </si>
  <si>
    <t>BA0860</t>
  </si>
  <si>
    <t>B.2.A.7.4.B) Servizi sanitari per assistenza ospedaliera da Ospedali Classificati privati</t>
  </si>
  <si>
    <t>BA0870</t>
  </si>
  <si>
    <t>B.2.A.7.4.C) Servizi sanitari per assistenza ospedaliera da Case di Cura private</t>
  </si>
  <si>
    <t>BA0880</t>
  </si>
  <si>
    <t>B.2.A.7.4.D) Servizi sanitari per assistenza ospedaliera da altri privati</t>
  </si>
  <si>
    <t>BA0890</t>
  </si>
  <si>
    <t>B.2.A.7.5) - da privato per cittadini non residenti - Extraregione (mobilità attiva in compensazione)</t>
  </si>
  <si>
    <t>BA0900</t>
  </si>
  <si>
    <t>B.2.A.8)   Acquisto prestazioni di psichiatria residenziale e semiresidenziale</t>
  </si>
  <si>
    <t>BA0910</t>
  </si>
  <si>
    <t>B.2.A.8.1) - da pubblico (Aziende sanitarie pubbliche della Regione)</t>
  </si>
  <si>
    <t>BA0920</t>
  </si>
  <si>
    <t>B.2.A.8.2) - da pubblico (altri soggetti pubbl. della Regione)</t>
  </si>
  <si>
    <t>BA0930</t>
  </si>
  <si>
    <t>B.2.A.8.3) - da pubblico (Extraregione) - non soggette a compensazione</t>
  </si>
  <si>
    <t>BA0940</t>
  </si>
  <si>
    <t>B.2.A.8.4) - da privato (intraregionale)</t>
  </si>
  <si>
    <t>BA0950</t>
  </si>
  <si>
    <t>B.2.A.8.5) - da privato (extraregionale)</t>
  </si>
  <si>
    <t>BA0960</t>
  </si>
  <si>
    <t>B.2.A.9)   Acquisto prestazioni di distribuzione farmaci File F</t>
  </si>
  <si>
    <t>BA0970</t>
  </si>
  <si>
    <t>B.2.A.9.1) - da pubblico (Aziende sanitarie pubbliche della Regione) - Mobilità intraregionale</t>
  </si>
  <si>
    <t>BA0980</t>
  </si>
  <si>
    <t>B.2.A.9.2) - da pubblico (altri soggetti pubbl. della Regione)</t>
  </si>
  <si>
    <t>BA0990</t>
  </si>
  <si>
    <t>B.2.A.9.3) - da pubblico (Extraregione)</t>
  </si>
  <si>
    <t>BA1000</t>
  </si>
  <si>
    <t>B.2.A.9.4) - da privato (intraregionale)</t>
  </si>
  <si>
    <t>BA1010</t>
  </si>
  <si>
    <t>B.2.A.9.5) - da privato (extraregionale)</t>
  </si>
  <si>
    <t>BA1020</t>
  </si>
  <si>
    <t>B.2.A.9.6) - da privato per cittadini non residenti - Extraregione (mobilità attiva in compensazione)</t>
  </si>
  <si>
    <t>BA1030</t>
  </si>
  <si>
    <t>B.2.A.10)   Acquisto prestazioni termali in convenzione</t>
  </si>
  <si>
    <t>BA1040</t>
  </si>
  <si>
    <t>B.2.A.10.1) - da pubblico (Aziende sanitarie pubbliche della Regione) - Mobilità intraregionale</t>
  </si>
  <si>
    <t>BA1050</t>
  </si>
  <si>
    <t>B.2.A.10.2) - da pubblico (altri soggetti pubbl. della Regione)</t>
  </si>
  <si>
    <t>BA1060</t>
  </si>
  <si>
    <t>B.2.A.10.3) - da pubblico (Extraregione)</t>
  </si>
  <si>
    <t>BA1070</t>
  </si>
  <si>
    <t>B.2.A.10.4) - da privato</t>
  </si>
  <si>
    <t>BA1080</t>
  </si>
  <si>
    <t>B.2.A.10.5) - da privato per cittadini non residenti - Extraregione (mobilità attiva in compensazione)</t>
  </si>
  <si>
    <t>BA1090</t>
  </si>
  <si>
    <t>B.2.A.11)   Acquisto prestazioni di trasporto sanitario</t>
  </si>
  <si>
    <t>BA1100</t>
  </si>
  <si>
    <t>B.2.A.11.1) - da pubblico (Aziende sanitarie pubbliche della Regione) - Mobilità intraregionale</t>
  </si>
  <si>
    <t>BA1110</t>
  </si>
  <si>
    <t>B.2.A.11.2) - da pubblico (altri soggetti pubbl. della Regione)</t>
  </si>
  <si>
    <t>BA1120</t>
  </si>
  <si>
    <t>B.2.A.11.3) - da pubblico (Extraregione)</t>
  </si>
  <si>
    <t>BA1130</t>
  </si>
  <si>
    <t>B.2.A.11.4) - da privato</t>
  </si>
  <si>
    <t>BA1140</t>
  </si>
  <si>
    <t>B.2.A.12)   Acquisto prestazioni Socio-Sanitarie a rilevanza sanitaria</t>
  </si>
  <si>
    <t>BA1150</t>
  </si>
  <si>
    <t>B.2.A.12.1) - da pubblico (Aziende sanitarie pubbliche della Regione) - Mobilità intraregionale</t>
  </si>
  <si>
    <t>BA1151</t>
  </si>
  <si>
    <t>B.2.A.12.1.A) Assistenza domiciliare integrata (ADI)</t>
  </si>
  <si>
    <t>BA1152</t>
  </si>
  <si>
    <t>B.2.A.12.1.B) Altre prestazioni socio-sanitarie a rilevanza sanitaria</t>
  </si>
  <si>
    <t>BA1160</t>
  </si>
  <si>
    <t>B.2.A.12.2) - da pubblico (altri soggetti pubblici della Regione)</t>
  </si>
  <si>
    <t>BA1161</t>
  </si>
  <si>
    <t>B.2.A.12.3) - da pubblico  (Extraregione) - Acquisto di Altre prestazioni sociosanitarie a rilevanza sanitaria erogate a soggetti pubblici Extraregione</t>
  </si>
  <si>
    <t>BA1170</t>
  </si>
  <si>
    <t>B.2.A.12.4) - da pubblico (Extraregione) non soggette a compensazione</t>
  </si>
  <si>
    <t>BA1180</t>
  </si>
  <si>
    <t>B.2.A.12.5) - da privato (intraregionale)</t>
  </si>
  <si>
    <t>BA1190</t>
  </si>
  <si>
    <t>B.2.A.12.6) - da privato (extraregionale)</t>
  </si>
  <si>
    <t>BA1200</t>
  </si>
  <si>
    <t>B.2.A.13)  Compartecipazione al personale per att. libero-prof. (intramoenia)</t>
  </si>
  <si>
    <t>BA1210</t>
  </si>
  <si>
    <t>B.2.A.13.1)  Compartecipazione al personale per att. libero professionale intramoenia - Area ospedaliera</t>
  </si>
  <si>
    <t>BA1220</t>
  </si>
  <si>
    <t>B.2.A.13.2)  Compartecipazione al personale per att. libero professionale intramoenia- Area specialistica</t>
  </si>
  <si>
    <t>BA1230</t>
  </si>
  <si>
    <t>B.2.A.13.3)  Compartecipazione al personale per att. libero professionale intramoenia - Area sanità pubblica</t>
  </si>
  <si>
    <t>BA1240</t>
  </si>
  <si>
    <t>B.2.A.13.4)  Compartecipazione al personale per att. libero professionale intramoenia - Consulenze (ex art. 55 c.1 lett. c), d) ed ex Art. 57-58)</t>
  </si>
  <si>
    <t>BA1250</t>
  </si>
  <si>
    <t>B.2.A.13.5)  Compartecipazione al personale per att. libero professionale intramoenia - Consulenze (ex art. 55 c.1 lett. c), d) ed ex Art. 57-58) (Aziende sanitarie pubbliche della Regione)</t>
  </si>
  <si>
    <t>BA1260</t>
  </si>
  <si>
    <t>B.2.A.13.6)  Compartecipazione al personale per att. libero professionale intramoenia - Altro</t>
  </si>
  <si>
    <t>BA1270</t>
  </si>
  <si>
    <t>B.2.A.13.7)  Compartecipazione al personale per att. libero  professionale intramoenia - Altro (Aziende sanitarie pubbliche della Regione)</t>
  </si>
  <si>
    <t>BA1280</t>
  </si>
  <si>
    <t>B.2.A.14)  Rimborsi, assegni e contributi sanitari</t>
  </si>
  <si>
    <t>BA1290</t>
  </si>
  <si>
    <t>B.2.A.14.1)  Contributi ad associazioni di volontariato</t>
  </si>
  <si>
    <t>BA1300</t>
  </si>
  <si>
    <t>B.2.A.14.2)  Rimborsi per cure all'estero</t>
  </si>
  <si>
    <t>BA1310</t>
  </si>
  <si>
    <t>B.2.A.14.3)  Contributi a società partecipate e/o enti dipendenti della Regione</t>
  </si>
  <si>
    <t>BA1320</t>
  </si>
  <si>
    <t>B.2.A.14.4)  Contributo Legge 210/92</t>
  </si>
  <si>
    <t>BA1330</t>
  </si>
  <si>
    <t>B.2.A.14.5)  Altri rimborsi, assegni e contributi</t>
  </si>
  <si>
    <t>BA1340</t>
  </si>
  <si>
    <t>B.2.A.14.6)  Rimborsi, assegni e contributi v/Aziende sanitarie pubbliche della Regione</t>
  </si>
  <si>
    <t>BA1341</t>
  </si>
  <si>
    <t>B.2.A.14.7)  Rimborsi, assegni e contributi v/Regione - GSA</t>
  </si>
  <si>
    <t>BA1350</t>
  </si>
  <si>
    <t>B.2.A.15)  Consulenze, Collaborazioni,  Interinale e altre prestazioni di lavoro sanitarie e sociosanitarie</t>
  </si>
  <si>
    <t>BA1360</t>
  </si>
  <si>
    <t>B.2.A.15.1) Consulenze sanitarie e sociosanitarieda Aziende sanitarie pubbliche della Regione</t>
  </si>
  <si>
    <t>BA1370</t>
  </si>
  <si>
    <t>B.2.A.15.2) Consulenze sanitarie e sociosanitarieda terzi - Altri soggetti pubblici</t>
  </si>
  <si>
    <t>BA1380</t>
  </si>
  <si>
    <t>B.2.A.15.3) Consulenze, Collaborazioni,  Interinale e altre prestazioni di lavoro sanitarie e sociosanitarie da privato</t>
  </si>
  <si>
    <t>BA1390</t>
  </si>
  <si>
    <t>B.2.A.15.3.A) Consulenze sanitarie da privato - articolo 55, comma 2, CCNL 8 giugno 2000</t>
  </si>
  <si>
    <t>BA1400</t>
  </si>
  <si>
    <t>B.2.A.15.3.B) Altre consulenze sanitarie e sociosanitarie da privato</t>
  </si>
  <si>
    <t>BA1410</t>
  </si>
  <si>
    <t>B.2.A.15.3.C) Collaborazioni coordinate e continuative sanitarie e sociosanitarie da privato</t>
  </si>
  <si>
    <t>BA1420</t>
  </si>
  <si>
    <t xml:space="preserve">B.2.A.15.3.D) Indennità a personale universitario - area sanitaria </t>
  </si>
  <si>
    <t>BA1430</t>
  </si>
  <si>
    <t xml:space="preserve">B.2.A.15.3.E) Lavoro interinale - area sanitaria </t>
  </si>
  <si>
    <t>BA1440</t>
  </si>
  <si>
    <t xml:space="preserve">B.2.A.15.3.F) Altre collaborazioni e prestazioni di lavoro - area sanitaria </t>
  </si>
  <si>
    <t>BA1450</t>
  </si>
  <si>
    <t>B.2.A.15.4) Rimborso oneri stipendiali del personale sanitario in comando</t>
  </si>
  <si>
    <t>BA1460</t>
  </si>
  <si>
    <t>B.2.A.15.4.A) Rimborso oneri stipendiali personale sanitario in comando da Aziende sanitarie pubbliche della Regione</t>
  </si>
  <si>
    <t>BA1470</t>
  </si>
  <si>
    <t>B.2.A.15.4.B) Rimborso oneri stipendiali personale sanitario in comando da Regioni, soggetti pubblici e da Università</t>
  </si>
  <si>
    <t>BA1480</t>
  </si>
  <si>
    <t>B.2.A.15.4.C) Rimborso oneri stipendiali personale sanitario in comando da aziende di altre Regioni (Extraregione)</t>
  </si>
  <si>
    <t>BA1490</t>
  </si>
  <si>
    <t>B.2.A.16) Altri servizi sanitari e sociosanitari a rilevanza sanitaria</t>
  </si>
  <si>
    <t>BA1500</t>
  </si>
  <si>
    <t>B.2.A.16.1)  Altri servizi sanitari e sociosanitari a rilevanza sanitaria da pubblico - Aziende sanitarie pubbliche della Regione</t>
  </si>
  <si>
    <t>BA1510</t>
  </si>
  <si>
    <t>B.2.A.16.2)  Altri servizi sanitari e sociosanitari  a rilevanza sanitaria da pubblico - Altri soggetti pubblici della Regione</t>
  </si>
  <si>
    <t>BA1520</t>
  </si>
  <si>
    <t>B.2.A.16.3) Altri servizi sanitari e sociosanitari a rilevanza sanitaria da pubblico (Extraregione)</t>
  </si>
  <si>
    <t>BA1530</t>
  </si>
  <si>
    <t>B.2.A.16.4)  Altri servizi sanitari da privato</t>
  </si>
  <si>
    <t>BA1540</t>
  </si>
  <si>
    <t>B.2.A.16.5)  Costi per servizi sanitari - Mobilità internazionale passiva</t>
  </si>
  <si>
    <t>BA1541</t>
  </si>
  <si>
    <t>B.2.A.16.6)  Costi per servizi sanitari - Mobilità internazionale passiva rilevata dalle ASL</t>
  </si>
  <si>
    <t>BA1542</t>
  </si>
  <si>
    <t>B.2.A.16.7) Costi per prestazioni sanitarie erogate da aziende sanitarie estere (fatturate direttamente)</t>
  </si>
  <si>
    <t>BA1550</t>
  </si>
  <si>
    <t>B.2.A.17) Costi GSA per differenziale saldo mobilità interregionale</t>
  </si>
  <si>
    <t>BA1560</t>
  </si>
  <si>
    <t>B.2.B) Acquisti di servizi non sanitari</t>
  </si>
  <si>
    <t>BA1570</t>
  </si>
  <si>
    <t xml:space="preserve">B.2.B.1) Servizi non sanitari </t>
  </si>
  <si>
    <t>BA1580</t>
  </si>
  <si>
    <t>B.2.B.1.1)   Lavanderia</t>
  </si>
  <si>
    <t>BA1590</t>
  </si>
  <si>
    <t>B.2.B.1.2)   Pulizia</t>
  </si>
  <si>
    <t>BA1600</t>
  </si>
  <si>
    <t>B.2.B.1.3)   Mensa</t>
  </si>
  <si>
    <t>BA1601</t>
  </si>
  <si>
    <t>B.2.B.1.3.A)   Mensa dipendenti</t>
  </si>
  <si>
    <t>BA1602</t>
  </si>
  <si>
    <t>B.2.B.1.3.B)   Mensa degenti</t>
  </si>
  <si>
    <t>BA1610</t>
  </si>
  <si>
    <t>B.2.B.1.4)   Riscaldamento</t>
  </si>
  <si>
    <t>BA1620</t>
  </si>
  <si>
    <t>B.2.B.1.5)   Servizi di assistenza informatica</t>
  </si>
  <si>
    <t>BA1630</t>
  </si>
  <si>
    <t>B.2.B.1.6)   Servizi trasporti (non sanitari)</t>
  </si>
  <si>
    <t>BA1640</t>
  </si>
  <si>
    <t>B.2.B.1.7)   Smaltimento rifiuti</t>
  </si>
  <si>
    <t>BA1650</t>
  </si>
  <si>
    <t>B.2.B.1.8)   Utenze telefoniche</t>
  </si>
  <si>
    <t>BA1660</t>
  </si>
  <si>
    <t>B.2.B.1.9)   Utenze elettricità</t>
  </si>
  <si>
    <t>BA1670</t>
  </si>
  <si>
    <t>B.2.B.1.10)   Altre utenze</t>
  </si>
  <si>
    <t>BA1680</t>
  </si>
  <si>
    <t>B.2.B.1.11)  Premi di assicurazione</t>
  </si>
  <si>
    <t>BA1690</t>
  </si>
  <si>
    <t xml:space="preserve">B.2.B.1.11.A)  Premi di assicurazione - R.C. Professionale </t>
  </si>
  <si>
    <t>BA1700</t>
  </si>
  <si>
    <t>B.2.B.1.11.B)  Premi di assicurazione - Altri premi assicurativi</t>
  </si>
  <si>
    <t>BA1710</t>
  </si>
  <si>
    <t>B.2.B.1.12) Altri servizi non sanitari</t>
  </si>
  <si>
    <t>BA1720</t>
  </si>
  <si>
    <t>B.2.B.1.12.A) Altri servizi non sanitari da pubblico (Aziende sanitarie pubbliche della Regione)</t>
  </si>
  <si>
    <t>BA1730</t>
  </si>
  <si>
    <t>B.2.B.1.12.B) Altri servizi non sanitari da altri soggetti pubblici</t>
  </si>
  <si>
    <t>BA1740</t>
  </si>
  <si>
    <t>B.2.B.1.12.C) Altri servizi non sanitari da privato</t>
  </si>
  <si>
    <t>BA1750</t>
  </si>
  <si>
    <t>B.2.B.2)  Consulenze, Collaborazioni, Interinale e altre prestazioni di lavoro non sanitarie</t>
  </si>
  <si>
    <t>BA1760</t>
  </si>
  <si>
    <t>B.2.B.2.1) Consulenze non sanitarie da Aziende sanitarie pubbliche della Regione</t>
  </si>
  <si>
    <t>BA1770</t>
  </si>
  <si>
    <t>B.2.B.2.2) Consulenze non sanitarie da Terzi - Altri soggetti pubblici</t>
  </si>
  <si>
    <t>BA1780</t>
  </si>
  <si>
    <t>B.2.B.2.3) Consulenze, Collaborazioni, Interinale e altre prestazioni di lavoro non sanitarie da privato</t>
  </si>
  <si>
    <t>BA1790</t>
  </si>
  <si>
    <t>B.2.B.2.3.A) Consulenze non sanitarie da privato</t>
  </si>
  <si>
    <t>BA1800</t>
  </si>
  <si>
    <t>B.2.B.2.3.B) Collaborazioni coordinate e continuative non sanitarie da privato</t>
  </si>
  <si>
    <t>BA1810</t>
  </si>
  <si>
    <t xml:space="preserve">B.2.B.2.3.C) Indennità a personale universitario - area non sanitaria </t>
  </si>
  <si>
    <t>BA1820</t>
  </si>
  <si>
    <t xml:space="preserve">B.2.B.2.3.D) Lavoro interinale - area non sanitaria </t>
  </si>
  <si>
    <t>BA1830</t>
  </si>
  <si>
    <t xml:space="preserve">B.2.B.2.3.E) Altre collaborazioni e prestazioni di lavoro - area non sanitaria </t>
  </si>
  <si>
    <t>BA1831</t>
  </si>
  <si>
    <t>B.2.B.2.3.F) Altre Consulenze non sanitarie da privato -  in attuazione dell’art.79, comma 1 sexies lettera c), del D.L. 112/2008, convertito con legge 133/2008 e della legge 23 dicembre 2009 n. 191</t>
  </si>
  <si>
    <t>BA1840</t>
  </si>
  <si>
    <t>B.2.B.2.4) Rimborso oneri stipendiali del personale non sanitario in comando</t>
  </si>
  <si>
    <t>BA1850</t>
  </si>
  <si>
    <t>B.2.B.2.4.A) Rimborso oneri stipendiali personale non sanitario in comando da Aziende sanitarie pubbliche della Regione</t>
  </si>
  <si>
    <t>BA1860</t>
  </si>
  <si>
    <t>B.2.B.2.4.B) Rimborso oneri stipendiali personale non sanitario in comando da Regione, soggetti pubblici e da Università</t>
  </si>
  <si>
    <t>BA1870</t>
  </si>
  <si>
    <t>B.2.B.2.4.C) Rimborso oneri stipendiali personale non sanitario in comando da aziende di altre Regioni (Extraregione)</t>
  </si>
  <si>
    <t>BA1880</t>
  </si>
  <si>
    <t>B.2.B.3) Formazione (esternalizzata e non)</t>
  </si>
  <si>
    <t>BA1890</t>
  </si>
  <si>
    <t>B.2.B.3.1) Formazione (esternalizzata e non) da pubblico</t>
  </si>
  <si>
    <t>BA1900</t>
  </si>
  <si>
    <t>B.2.B.3.2) Formazione (esternalizzata e non) da privato</t>
  </si>
  <si>
    <t>BA1910</t>
  </si>
  <si>
    <t>B.3)  Manutenzione e riparazione (ordinaria esternalizzata)</t>
  </si>
  <si>
    <t>BA1920</t>
  </si>
  <si>
    <t>B.3.A)  Manutenzione e riparazione ai fabbricati e loro pertinenze</t>
  </si>
  <si>
    <t>BA1930</t>
  </si>
  <si>
    <t>B.3.B)  Manutenzione e riparazione agli impianti e macchinari</t>
  </si>
  <si>
    <t>BA1940</t>
  </si>
  <si>
    <t>B.3.C)  Manutenzione e riparazione alle attrezzature sanitarie e scientifiche</t>
  </si>
  <si>
    <t>BA1950</t>
  </si>
  <si>
    <t>B.3.D)  Manutenzione e riparazione ai mobili e arredi</t>
  </si>
  <si>
    <t>BA1960</t>
  </si>
  <si>
    <t>B.3.E)  Manutenzione e riparazione agli automezzi</t>
  </si>
  <si>
    <t>BA1970</t>
  </si>
  <si>
    <t>B.3.F)  Altre manutenzioni e riparazioni</t>
  </si>
  <si>
    <t>BA1980</t>
  </si>
  <si>
    <t>B.3.G)  Manutenzioni e riparazioni da Aziende sanitarie pubbliche della Regione</t>
  </si>
  <si>
    <t>BA1990</t>
  </si>
  <si>
    <t>B.4)   Godimento di beni di terzi</t>
  </si>
  <si>
    <t>BA2000</t>
  </si>
  <si>
    <t>B.4.A)  Fitti passivi</t>
  </si>
  <si>
    <t>BA2010</t>
  </si>
  <si>
    <t>B.4.B)  Canoni di noleggio</t>
  </si>
  <si>
    <t>BA2020</t>
  </si>
  <si>
    <t>B.4.B.1) Canoni di noleggio - area sanitaria</t>
  </si>
  <si>
    <t>BA2030</t>
  </si>
  <si>
    <t>B.4.B.2) Canoni di noleggio - area non sanitaria</t>
  </si>
  <si>
    <t>BA2040</t>
  </si>
  <si>
    <t>B.4.C)  Canoni di leasing</t>
  </si>
  <si>
    <t>BA2050</t>
  </si>
  <si>
    <t>B.4.C.1) Canoni di leasing - area sanitaria</t>
  </si>
  <si>
    <t>BA2060</t>
  </si>
  <si>
    <t>B.4.C.2) Canoni di leasing - area non sanitaria</t>
  </si>
  <si>
    <t>BA2061</t>
  </si>
  <si>
    <t>B.4.D)  Canoni di project financing</t>
  </si>
  <si>
    <t>BA2070</t>
  </si>
  <si>
    <t>B.4.E)  Locazioni e noleggi da Aziende sanitarie pubbliche della Regione</t>
  </si>
  <si>
    <t>BA2080</t>
  </si>
  <si>
    <t>Totale Costo del personale</t>
  </si>
  <si>
    <t>BA2090</t>
  </si>
  <si>
    <t>B.5)   Personale del ruolo sanitario</t>
  </si>
  <si>
    <t>BA2100</t>
  </si>
  <si>
    <t>B.5.A) Costo del personale dirigente ruolo sanitario</t>
  </si>
  <si>
    <t>BA2110</t>
  </si>
  <si>
    <t>B.5.A.1) Costo del personale dirigente medico</t>
  </si>
  <si>
    <t>BA2120</t>
  </si>
  <si>
    <t>B.5.A.1.1) Costo del personale dirigente medico - tempo indeterminato</t>
  </si>
  <si>
    <t>BA2130</t>
  </si>
  <si>
    <t>B.5.A.1.2) Costo del personale dirigente medico - tempo determinato</t>
  </si>
  <si>
    <t>BA2140</t>
  </si>
  <si>
    <t>B.5.A.1.3) Costo del personale dirigente medico - altro</t>
  </si>
  <si>
    <t>BA2150</t>
  </si>
  <si>
    <t>B.5.A.2) Costo del personale dirigente non medico</t>
  </si>
  <si>
    <t>BA2160</t>
  </si>
  <si>
    <t>B.5.A.2.1) Costo del personale dirigente non medico - tempo indeterminato</t>
  </si>
  <si>
    <t>BA2170</t>
  </si>
  <si>
    <t>B.5.A.2.2) Costo del personale dirigente non medico - tempo determinato</t>
  </si>
  <si>
    <t>BA2180</t>
  </si>
  <si>
    <t>B.5.A.2.3) Costo del personale dirigente non medico - altro</t>
  </si>
  <si>
    <t>BA2190</t>
  </si>
  <si>
    <t>B.5.B) Costo del personale comparto ruolo sanitario</t>
  </si>
  <si>
    <t>BA2200</t>
  </si>
  <si>
    <t>B.5.B.1) Costo del personale comparto ruolo sanitario - tempo indeterminato</t>
  </si>
  <si>
    <t>BA2210</t>
  </si>
  <si>
    <t>B.5.B.2) Costo del personale comparto ruolo sanitario - tempo determinato</t>
  </si>
  <si>
    <t>BA2220</t>
  </si>
  <si>
    <t>B.5.B.3) Costo del personale comparto ruolo sanitario - altro</t>
  </si>
  <si>
    <t>BA2230</t>
  </si>
  <si>
    <t>B.6)   Personale del ruolo professionale</t>
  </si>
  <si>
    <t>BA2240</t>
  </si>
  <si>
    <t>B.6.A) Costo del personale dirigente ruolo professionale</t>
  </si>
  <si>
    <t>BA2250</t>
  </si>
  <si>
    <t>B.6.A.1) Costo del personale dirigente ruolo professionale - tempo indeterminato</t>
  </si>
  <si>
    <t>BA2260</t>
  </si>
  <si>
    <t>B.6.A.2) Costo del personale dirigente ruolo professionale - tempo determinato</t>
  </si>
  <si>
    <t>BA2270</t>
  </si>
  <si>
    <t>B.6.A.3) Costo del personale dirigente ruolo professionale - altro</t>
  </si>
  <si>
    <t>BA2280</t>
  </si>
  <si>
    <t>B.6.B) Costo del personale comparto ruolo professionale</t>
  </si>
  <si>
    <t>BA2290</t>
  </si>
  <si>
    <t>B.6.B.1) Costo del personale comparto ruolo professionale - tempo indeterminato</t>
  </si>
  <si>
    <t>BA2300</t>
  </si>
  <si>
    <t>B.6.B.2) Costo del personale comparto ruolo professionale - tempo determinato</t>
  </si>
  <si>
    <t>BA2310</t>
  </si>
  <si>
    <t>B.6.B.3) Costo del personale comparto ruolo professionale - altro</t>
  </si>
  <si>
    <t>BA2320</t>
  </si>
  <si>
    <t>B.7)   Personale del ruolo tecnico</t>
  </si>
  <si>
    <t>BA2330</t>
  </si>
  <si>
    <t>B.7.A) Costo del personale dirigente ruolo tecnico</t>
  </si>
  <si>
    <t>BA2340</t>
  </si>
  <si>
    <t>B.7.A.1) Costo del personale dirigente ruolo tecnico - tempo indeterminato</t>
  </si>
  <si>
    <t>BA2350</t>
  </si>
  <si>
    <t>B.7.A.2) Costo del personale dirigente ruolo tecnico - tempo determinato</t>
  </si>
  <si>
    <t>BA2360</t>
  </si>
  <si>
    <t>B.7.A.3) Costo del personale dirigente ruolo tecnico - altro</t>
  </si>
  <si>
    <t>BA2370</t>
  </si>
  <si>
    <t>B.7.B) Costo del personale comparto ruolo tecnico</t>
  </si>
  <si>
    <t>BA2380</t>
  </si>
  <si>
    <t>B.7.B.1) Costo del personale comparto ruolo tecnico - tempo indeterminato</t>
  </si>
  <si>
    <t>BA2390</t>
  </si>
  <si>
    <t>B.7.B.2) Costo del personale comparto ruolo tecnico - tempo determinato</t>
  </si>
  <si>
    <t>BA2400</t>
  </si>
  <si>
    <t>B.7.B.3) Costo del personale comparto ruolo tecnico - altro</t>
  </si>
  <si>
    <t>BA2410</t>
  </si>
  <si>
    <t>B.8)   Personale del ruolo amministrativo</t>
  </si>
  <si>
    <t>BA2420</t>
  </si>
  <si>
    <t>B.8.A) Costo del personale dirigente ruolo amministrativo</t>
  </si>
  <si>
    <t>BA2430</t>
  </si>
  <si>
    <t>B.8.A.1) Costo del personale dirigente ruolo amministrativo - tempo indeterminato</t>
  </si>
  <si>
    <t>BA2440</t>
  </si>
  <si>
    <t>B.8.A.2) Costo del personale dirigente ruolo amministrativo - tempo determinato</t>
  </si>
  <si>
    <t>BA2450</t>
  </si>
  <si>
    <t>B.8.A.3) Costo del personale dirigente ruolo amministrativo - altro</t>
  </si>
  <si>
    <t>BA2460</t>
  </si>
  <si>
    <t>B.8.B) Costo del personale comparto ruolo amministrativo</t>
  </si>
  <si>
    <t>BA2470</t>
  </si>
  <si>
    <t>B.8.B.1) Costo del personale comparto ruolo amministrativo - tempo indeterminato</t>
  </si>
  <si>
    <t>BA2480</t>
  </si>
  <si>
    <t>B.8.B.2) Costo del personale comparto ruolo amministrativo - tempo determinato</t>
  </si>
  <si>
    <t>BA2490</t>
  </si>
  <si>
    <t>B.8.B.3) Costo del personale comparto ruolo amministrativo - altro</t>
  </si>
  <si>
    <t>BA2500</t>
  </si>
  <si>
    <t>B.9)   Oneri diversi di gestione</t>
  </si>
  <si>
    <t>BA2510</t>
  </si>
  <si>
    <t>B.9.A)  Imposte e tasse (escluso IRAP e IRES)</t>
  </si>
  <si>
    <t>BA2520</t>
  </si>
  <si>
    <t>B.9.B)  Perdite su crediti</t>
  </si>
  <si>
    <t>BA2530</t>
  </si>
  <si>
    <t>B.9.C) Altri oneri diversi di gestione</t>
  </si>
  <si>
    <t>BA2540</t>
  </si>
  <si>
    <t>B.9.C.1)  Indennità, rimborso spese e oneri sociali per gli Organi Direttivi e Collegio Sindacale</t>
  </si>
  <si>
    <t>BA2550</t>
  </si>
  <si>
    <t>B.9.C.2)  Altri oneri diversi di gestione</t>
  </si>
  <si>
    <t>BA2551</t>
  </si>
  <si>
    <t>B.9.C.3)  Altri oneri diversi di gestione da Aziende sanitarie pubbliche della Regione</t>
  </si>
  <si>
    <t>BA2552</t>
  </si>
  <si>
    <t>B.9.C.4)  Altri oneri diversi di gestione - per Autoassicurazione</t>
  </si>
  <si>
    <t>BA2560</t>
  </si>
  <si>
    <t>Totale Ammortamenti</t>
  </si>
  <si>
    <t>BA2570</t>
  </si>
  <si>
    <t>B.10) Ammortamenti delle immobilizzazioni immateriali</t>
  </si>
  <si>
    <t>BA2580</t>
  </si>
  <si>
    <t>B.11) Ammortamenti delle immobilizzazioni materiali</t>
  </si>
  <si>
    <t>BA2590</t>
  </si>
  <si>
    <t>B.11.A) Ammortamento dei fabbricati</t>
  </si>
  <si>
    <t>BA2600</t>
  </si>
  <si>
    <t>B.11.A.1) Ammortamenti fabbricati non strumentali (disponibili)</t>
  </si>
  <si>
    <t>BA2610</t>
  </si>
  <si>
    <t>B.11.A.2) Ammortamenti fabbricati strumentali (indisponibili)</t>
  </si>
  <si>
    <t>BA2620</t>
  </si>
  <si>
    <t>B.11.B) Ammortamenti delle altre immobilizzazioni materiali</t>
  </si>
  <si>
    <t>BA2630</t>
  </si>
  <si>
    <t>B.12) Svalutazione delle immobilizzazioni e dei crediti</t>
  </si>
  <si>
    <t>BA2640</t>
  </si>
  <si>
    <t>B.12.A) Svalutazione delle immobilizzazioni immateriali e materiali</t>
  </si>
  <si>
    <t>BA2650</t>
  </si>
  <si>
    <t>B.12.B) Svalutazione dei crediti</t>
  </si>
  <si>
    <t>BA2660</t>
  </si>
  <si>
    <t>B.13) Variazione delle rimanenze</t>
  </si>
  <si>
    <t>BA2670</t>
  </si>
  <si>
    <t>B.13.A) Variazione rimanenze sanitarie</t>
  </si>
  <si>
    <t>BA2671</t>
  </si>
  <si>
    <t>B.13.A.1) Prodotti farmaceutici ed emoderivati</t>
  </si>
  <si>
    <t>BA2672</t>
  </si>
  <si>
    <t>B.13.A.2) Sangue ed emocomponenti</t>
  </si>
  <si>
    <t>BA2673</t>
  </si>
  <si>
    <t>B.13.A.3) Dispositivi medici</t>
  </si>
  <si>
    <t>BA2674</t>
  </si>
  <si>
    <t>B.13.A.4) Prodotti dietetici</t>
  </si>
  <si>
    <t>BA2675</t>
  </si>
  <si>
    <t>B.13.A.5) Materiali per la profilassi (vaccini)</t>
  </si>
  <si>
    <t>BA2676</t>
  </si>
  <si>
    <t>B.13.A.6) Prodotti chimici</t>
  </si>
  <si>
    <t>BA2677</t>
  </si>
  <si>
    <t>B.13.A.7)  Materiali e prodotti per uso veterinario</t>
  </si>
  <si>
    <t>BA2678</t>
  </si>
  <si>
    <t>B.13.A.8)  Altri beni e prodotti sanitari</t>
  </si>
  <si>
    <t>BA2680</t>
  </si>
  <si>
    <t>B.13.B) Variazione rimanenze non sanitarie</t>
  </si>
  <si>
    <t>BA2681</t>
  </si>
  <si>
    <t>B.13.B.1) Prodotti alimentari</t>
  </si>
  <si>
    <t>BA2682</t>
  </si>
  <si>
    <t>B.13.B.2) Materiali di guardaroba, di pulizia, e di convivenza in genere</t>
  </si>
  <si>
    <t>BA2683</t>
  </si>
  <si>
    <t>B.13.B.3) Combustibili, carburanti e lubrificanti</t>
  </si>
  <si>
    <t>BA2684</t>
  </si>
  <si>
    <t>B.13.B.4) Supporti informatici e cancelleria</t>
  </si>
  <si>
    <t>BA2685</t>
  </si>
  <si>
    <t>B.13.B.5) Materiale per la manutenzione</t>
  </si>
  <si>
    <t>BA2686</t>
  </si>
  <si>
    <t>B.13.B.6) Altri beni e prodotti non sanitari</t>
  </si>
  <si>
    <t>BA2690</t>
  </si>
  <si>
    <t>B.14) Accantonamenti dell’esercizio</t>
  </si>
  <si>
    <t>BA2700</t>
  </si>
  <si>
    <t>B.14.A) Accantonamenti per rischi</t>
  </si>
  <si>
    <t>BA2710</t>
  </si>
  <si>
    <t>B.14.A.1)  Accantonamenti per cause civili ed oneri processuali</t>
  </si>
  <si>
    <t>BA2720</t>
  </si>
  <si>
    <t>B.14.A.2)  Accantonamenti per contenzioso personale dipendente</t>
  </si>
  <si>
    <t>BA2730</t>
  </si>
  <si>
    <t>B.14.A.3)  Accantonamenti per rischi connessi all'acquisto di prestazioni sanitarie da privato</t>
  </si>
  <si>
    <t>BA2740</t>
  </si>
  <si>
    <t>B.14.A.4)  Accantonamenti per copertura diretta dei rischi (autoassicurazione)</t>
  </si>
  <si>
    <t>BA2741</t>
  </si>
  <si>
    <t>B.14.A.5) Accantonamenti per franchigia assicurativa</t>
  </si>
  <si>
    <t>BA2750</t>
  </si>
  <si>
    <t>B.14.A.6)  Altri accantonamenti per rischi</t>
  </si>
  <si>
    <t>BA2751</t>
  </si>
  <si>
    <t>B.14.A.7)  Accantonamenti per interessi di mora</t>
  </si>
  <si>
    <t>BA2760</t>
  </si>
  <si>
    <t>B.14.B) Accantonamenti per premio di operosità (SUMAI)</t>
  </si>
  <si>
    <t>BA2770</t>
  </si>
  <si>
    <t>B.14.C) Accantonamenti per quote inutilizzate di contributi finalizzati e vincolati</t>
  </si>
  <si>
    <t>BA2771</t>
  </si>
  <si>
    <t>B.14.C.1)  Accantonamenti per quote inutilizzate contributi da Regione e Prov. Aut. per quota F.S. indistinto finalizzato</t>
  </si>
  <si>
    <t>BA2780</t>
  </si>
  <si>
    <t>B.14.C.2)  Accantonamenti per quote inutilizzate contributi da Regione e Prov. Aut. per quota F.S. vincolato</t>
  </si>
  <si>
    <t>BA2790</t>
  </si>
  <si>
    <t>B.14.C.3)  Accantonamenti per quote inutilizzate contributi da soggetti pubblici (extra fondo) vincolati</t>
  </si>
  <si>
    <t>BA2800</t>
  </si>
  <si>
    <t>B.14.C.4)  Accantonamenti per quote inutilizzate contributi da soggetti pubblici per ricerca</t>
  </si>
  <si>
    <t>BA2810</t>
  </si>
  <si>
    <t>B.14.C.5)  Accantonamenti per quote inutilizzate contributi vincolati da privati</t>
  </si>
  <si>
    <t>BA2811</t>
  </si>
  <si>
    <t>B.14.C.6)  Accantonamenti per quote inutilizzate contributi da soggetti privati per ricerca</t>
  </si>
  <si>
    <t>BA2820</t>
  </si>
  <si>
    <t>B.14.D) Altri accantonamenti</t>
  </si>
  <si>
    <t>BA2840</t>
  </si>
  <si>
    <t>B.14.D.1)  Acc. Rinnovi convenzioni MMG/PLS/MCA</t>
  </si>
  <si>
    <t>BA2850</t>
  </si>
  <si>
    <t>B.14.D.2)  Acc. Rinnovi convenzioni Medici Sumai</t>
  </si>
  <si>
    <t>BA2860</t>
  </si>
  <si>
    <t>B.14.D.3)  Acc. Rinnovi contratt.: dirigenza medica</t>
  </si>
  <si>
    <t>BA2870</t>
  </si>
  <si>
    <t>B.14.D.4)  Acc. Rinnovi contratt.: dirigenza non medica</t>
  </si>
  <si>
    <t>BA2880</t>
  </si>
  <si>
    <t>B.14.D.5)  Acc. Rinnovi contratt.: comparto</t>
  </si>
  <si>
    <t>BA2881</t>
  </si>
  <si>
    <t>B.14.D.6)  Acc. per Trattamento di fine rapporto dipendenti</t>
  </si>
  <si>
    <t>BA2882</t>
  </si>
  <si>
    <t>B.14.D.7)  Acc. per Trattamenti di quiescenza e simili</t>
  </si>
  <si>
    <t>BA2883</t>
  </si>
  <si>
    <t>B.14.D.8)  Acc. per Fondi integrativi pensione</t>
  </si>
  <si>
    <t>BA2884</t>
  </si>
  <si>
    <t>B.14.D.9)  Acc. Incentivi funzioni tecniche art. 113 D.lgs 50/2016</t>
  </si>
  <si>
    <t>BA2890</t>
  </si>
  <si>
    <t>B.14.D.10) Altri accantonamenti</t>
  </si>
  <si>
    <t>BZ9999</t>
  </si>
  <si>
    <t>Totale costi della produzione (B)</t>
  </si>
  <si>
    <t>C)  Proventi e oneri finanziari</t>
  </si>
  <si>
    <t>CA0010</t>
  </si>
  <si>
    <t>C.1) Interessi attivi</t>
  </si>
  <si>
    <t>CA0020</t>
  </si>
  <si>
    <t>C.1.A) Interessi attivi su c/tesoreria unica</t>
  </si>
  <si>
    <t>CA0030</t>
  </si>
  <si>
    <t>C.1.B) Interessi attivi su c/c postali e bancari</t>
  </si>
  <si>
    <t>CA0040</t>
  </si>
  <si>
    <t>C.1.C) Altri interessi attivi</t>
  </si>
  <si>
    <t>CA0050</t>
  </si>
  <si>
    <t>C.2) Altri proventi</t>
  </si>
  <si>
    <t>CA0060</t>
  </si>
  <si>
    <t>C.2.A) Proventi da partecipazioni</t>
  </si>
  <si>
    <t>CA0070</t>
  </si>
  <si>
    <t>C.2.B) Proventi finanziari da crediti iscritti nelle immobilizzazioni</t>
  </si>
  <si>
    <t>CA0080</t>
  </si>
  <si>
    <t>C.2.C) Proventi finanziari da titoli iscritti nelle immobilizzazioni</t>
  </si>
  <si>
    <t>CA0090</t>
  </si>
  <si>
    <t>C.2.D) Altri proventi finanziari diversi dai precedenti</t>
  </si>
  <si>
    <t>CA0100</t>
  </si>
  <si>
    <t>C.2.E) Utili su cambi</t>
  </si>
  <si>
    <t>CA0110</t>
  </si>
  <si>
    <t>C.3)  Interessi passivi</t>
  </si>
  <si>
    <t>CA0120</t>
  </si>
  <si>
    <t>C.3.A) Interessi passivi su anticipazioni di cassa</t>
  </si>
  <si>
    <t>CA0130</t>
  </si>
  <si>
    <t>C.3.B) Interessi passivi su mutui</t>
  </si>
  <si>
    <t>CA0140</t>
  </si>
  <si>
    <t>C.3.C) Altri interessi passivi</t>
  </si>
  <si>
    <t>CA0150</t>
  </si>
  <si>
    <t>C.4) Altri oneri</t>
  </si>
  <si>
    <t>CA0160</t>
  </si>
  <si>
    <t>C.4.A) Altri oneri finanziari</t>
  </si>
  <si>
    <t>CA0170</t>
  </si>
  <si>
    <t>C.4.B) Perdite su cambi</t>
  </si>
  <si>
    <t>CZ9999</t>
  </si>
  <si>
    <t>Totale proventi e oneri finanziari (C)</t>
  </si>
  <si>
    <t>D)  Rettifiche di valore di attività finanziarie</t>
  </si>
  <si>
    <t>DA0010</t>
  </si>
  <si>
    <t>D.1)  Rivalutazioni</t>
  </si>
  <si>
    <t>DA0020</t>
  </si>
  <si>
    <t>D.2)  Svalutazioni</t>
  </si>
  <si>
    <t>DZ9999</t>
  </si>
  <si>
    <t>Totale rettifiche di valore di attività finanziarie (D)</t>
  </si>
  <si>
    <t>E)  Proventi e oneri straordinari</t>
  </si>
  <si>
    <t>EA0010</t>
  </si>
  <si>
    <t>E.1) Proventi straordinari</t>
  </si>
  <si>
    <t>EA0020</t>
  </si>
  <si>
    <t>E.1.A) Plusvalenze</t>
  </si>
  <si>
    <t>EA0030</t>
  </si>
  <si>
    <t>E.1.B) Altri proventi straordinari</t>
  </si>
  <si>
    <t>EA0040</t>
  </si>
  <si>
    <t>E.1.B.1) Proventi da donazioni e liberalità diverse</t>
  </si>
  <si>
    <t>EA0050</t>
  </si>
  <si>
    <t>E.1.B.2) Sopravvenienze attive</t>
  </si>
  <si>
    <t>EA0051</t>
  </si>
  <si>
    <t>E.1.B.2.1) Sopravvenienze attive per quote F.S. vincolato</t>
  </si>
  <si>
    <t>EA0060</t>
  </si>
  <si>
    <t xml:space="preserve">E.1.B.2.2) Sopravvenienze attive v/Aziende sanitarie pubbliche della Regione </t>
  </si>
  <si>
    <t>EA0070</t>
  </si>
  <si>
    <t>E.1.B.2.3) Sopravvenienze attive v/terzi</t>
  </si>
  <si>
    <t>EA0080</t>
  </si>
  <si>
    <t>E.1.B.2.3.A) Sopravvenienze attive v/terzi relative alla mobilità extraregionale</t>
  </si>
  <si>
    <t>EA0090</t>
  </si>
  <si>
    <t>E.1.B.2.3.B) Sopravvenienze attive v/terzi relative al personale</t>
  </si>
  <si>
    <t>EA0100</t>
  </si>
  <si>
    <t>E.1.B.2.3.C) Sopravvenienze attive v/terzi relative alle convenzioni con medici di base</t>
  </si>
  <si>
    <t>EA0110</t>
  </si>
  <si>
    <t>E.1.B.2.3.D) Sopravvenienze attive v/terzi relative alle convenzioni per la specialistica</t>
  </si>
  <si>
    <t>EA0120</t>
  </si>
  <si>
    <t>E.1.B.2.3.E) Sopravvenienze attive v/terzi relative all'acquisto prestaz. sanitarie da operatori accreditati</t>
  </si>
  <si>
    <t>EA0130</t>
  </si>
  <si>
    <t>E.1.B.2.3.F) Sopravvenienze attive v/terzi relative all'acquisto di beni e servizi</t>
  </si>
  <si>
    <t>EA0140</t>
  </si>
  <si>
    <t>E.1.B.2.3.G) Altre sopravvenienze attive v/terzi</t>
  </si>
  <si>
    <t>EA0150</t>
  </si>
  <si>
    <t xml:space="preserve">E.1.B.3) Insussistenze attive </t>
  </si>
  <si>
    <t>EA0160</t>
  </si>
  <si>
    <t>E.1.B.3.1) Insussistenze attive v/Aziende sanitarie pubbliche della Regione</t>
  </si>
  <si>
    <t>EA0170</t>
  </si>
  <si>
    <t>E.1.B.3.2) Insussistenze attive v/terzi</t>
  </si>
  <si>
    <t>EA0180</t>
  </si>
  <si>
    <t>E.1.B.3.2.A) Insussistenze attive v/terzi relative alla mobilità extraregionale</t>
  </si>
  <si>
    <t>EA0190</t>
  </si>
  <si>
    <t>E.1.B.3.2.B) Insussistenze attive v/terzi relative al personale</t>
  </si>
  <si>
    <t>EA0200</t>
  </si>
  <si>
    <t>E.1.B.3.2.C) Insussistenze attive v/terzi relative alle convenzioni con medici di base</t>
  </si>
  <si>
    <t>EA0210</t>
  </si>
  <si>
    <t>E.1.B.3.2.D) Insussistenze attive v/terzi relative alle convenzioni per la specialistica</t>
  </si>
  <si>
    <t>EA0220</t>
  </si>
  <si>
    <t>E.1.B.3.2.E) Insussistenze attive v/terzi relative all'acquisto prestaz. sanitarie da operatori accreditati</t>
  </si>
  <si>
    <t>EA0230</t>
  </si>
  <si>
    <t>E.1.B.3.2.F) Insussistenze attive v/terzi relative all'acquisto di beni e servizi</t>
  </si>
  <si>
    <t>EA0240</t>
  </si>
  <si>
    <t>E.1.B.3.2.G) Altre insussistenze attive v/terzi</t>
  </si>
  <si>
    <t>EA0250</t>
  </si>
  <si>
    <t>E.1.B.4) Altri proventi straordinari</t>
  </si>
  <si>
    <t>EA0260</t>
  </si>
  <si>
    <t>E.2) Oneri straordinari</t>
  </si>
  <si>
    <t>EA0270</t>
  </si>
  <si>
    <t>E.2.A) Minusvalenze</t>
  </si>
  <si>
    <t>EA0280</t>
  </si>
  <si>
    <t>E.2.B) Altri oneri straordinari</t>
  </si>
  <si>
    <t>EA0290</t>
  </si>
  <si>
    <t>E.2.B.1) Oneri tributari da esercizi precedenti</t>
  </si>
  <si>
    <t>EA0300</t>
  </si>
  <si>
    <t>E.2.B.2) Oneri da cause civili ed oneri processuali</t>
  </si>
  <si>
    <t>EA0310</t>
  </si>
  <si>
    <t>E.2.B.3) Sopravvenienze passive</t>
  </si>
  <si>
    <t>EA0320</t>
  </si>
  <si>
    <t>E.2.B.3.1) Sopravvenienze passive v/Aziende sanitarie pubbliche della Regione</t>
  </si>
  <si>
    <t>EA0330</t>
  </si>
  <si>
    <t>E.2.B.3.1.A) Sopravvenienze passive v/Aziende sanitarie pubbliche relative alla mobilità intraregionale</t>
  </si>
  <si>
    <t>EA0340</t>
  </si>
  <si>
    <t>E.2.B.3.1.B) Altre sopravvenienze passive v/Aziende sanitarie pubbliche della Regione</t>
  </si>
  <si>
    <t>EA0350</t>
  </si>
  <si>
    <t>E.2.B.3.2) Sopravvenienze passive v/terzi</t>
  </si>
  <si>
    <t>EA0360</t>
  </si>
  <si>
    <t>E.2.B.3.2.A) Sopravvenienze passive v/terzi relative alla mobilità extraregionale</t>
  </si>
  <si>
    <t>EA0370</t>
  </si>
  <si>
    <t>E.2.B.3.2.B) Sopravvenienze passive v/terzi relative al personale</t>
  </si>
  <si>
    <t>EA0380</t>
  </si>
  <si>
    <t>E.2.B.3.2.B.1) Soprav. passive v/terzi relative al personale - dirigenza medica</t>
  </si>
  <si>
    <t>EA0390</t>
  </si>
  <si>
    <t>E.2.B.3.2.B.2) Soprav. passive v/terzi relative al personale - dirigenza non medica</t>
  </si>
  <si>
    <t>EA0400</t>
  </si>
  <si>
    <t>E.2.B.3.2.B.3) Soprav. passive v/terzi relative al personale - comparto</t>
  </si>
  <si>
    <t>EA0410</t>
  </si>
  <si>
    <t>E.2.B.3.2.C) Sopravvenienze passive v/terzi relative alle convenzioni con medici di base</t>
  </si>
  <si>
    <t>EA0420</t>
  </si>
  <si>
    <t>E.2.B.3.2.D) Sopravvenienze passive v/terzi relative alle convenzioni per la specialistica</t>
  </si>
  <si>
    <t>EA0430</t>
  </si>
  <si>
    <t>E.2.B.3.2.E) Sopravvenienze passive v/terzi relative all'acquisto prestaz. sanitarie da operatori accreditati</t>
  </si>
  <si>
    <t>EA0440</t>
  </si>
  <si>
    <t>E.2.B.3.2.F) Sopravvenienze passive v/terzi relative all'acquisto di beni e servizi</t>
  </si>
  <si>
    <t>EA0450</t>
  </si>
  <si>
    <t>E.2.B.3.2.G) Altre sopravvenienze passive v/terzi</t>
  </si>
  <si>
    <t>EA0460</t>
  </si>
  <si>
    <t>E.2.B.4) Insussistenze passive</t>
  </si>
  <si>
    <t>EA0461</t>
  </si>
  <si>
    <t>E.2.B.4.1) Insussistenze passive per quote F.S. vincolato</t>
  </si>
  <si>
    <t>EA0470</t>
  </si>
  <si>
    <t>E.2.B.4.2) Insussistenze passive v/Aziende sanitarie pubbliche della Regione</t>
  </si>
  <si>
    <t>EA0480</t>
  </si>
  <si>
    <t>E.2.B.4.3) Insussistenze passive v/terzi</t>
  </si>
  <si>
    <t>EA0490</t>
  </si>
  <si>
    <t>E.2.B.4.3.A) Insussistenze passive v/terzi relative alla mobilità extraregionale</t>
  </si>
  <si>
    <t>EA0500</t>
  </si>
  <si>
    <t>E.2.B.4.3.B) Insussistenze passive v/terzi relative al personale</t>
  </si>
  <si>
    <t>EA0510</t>
  </si>
  <si>
    <t>E.2.B.4.3.C) Insussistenze passive v/terzi relative alle convenzioni con medici di base</t>
  </si>
  <si>
    <t>EA0520</t>
  </si>
  <si>
    <t>E.2.B.4.3.D) Insussistenze passive v/terzi relative alle convenzioni per la specialistica</t>
  </si>
  <si>
    <t>EA0530</t>
  </si>
  <si>
    <t>E.2.B.4.3.E) Insussistenze passive v/terzi relative all'acquisto prestaz. sanitarie da operatori accreditati</t>
  </si>
  <si>
    <t>EA0540</t>
  </si>
  <si>
    <t>E.2.B.4.3.F) Insussistenze passive v/terzi relative all'acquisto di beni e servizi</t>
  </si>
  <si>
    <t>EA0550</t>
  </si>
  <si>
    <t>E.2.B.4.3.G) Altre insussistenze passive v/terzi</t>
  </si>
  <si>
    <t>EA0560</t>
  </si>
  <si>
    <t>E.2.B.5) Altri oneri straordinari</t>
  </si>
  <si>
    <t>EZ9999</t>
  </si>
  <si>
    <t>Totale proventi e oneri straordinari (E)</t>
  </si>
  <si>
    <t>XA0000</t>
  </si>
  <si>
    <t>Risultato prima delle imposte (A - B +/- C +/- D +/- E)</t>
  </si>
  <si>
    <t xml:space="preserve">Y) Imposte e tasse </t>
  </si>
  <si>
    <t>YA0010</t>
  </si>
  <si>
    <t>Y.1) IRAP</t>
  </si>
  <si>
    <t>YA0020</t>
  </si>
  <si>
    <t>Y.1.A) IRAP relativa a personale dipendente</t>
  </si>
  <si>
    <t>YA0030</t>
  </si>
  <si>
    <t>Y.1.B) IRAP relativa a collaboratori e personale assimilato a lavoro dipendente</t>
  </si>
  <si>
    <t>YA0040</t>
  </si>
  <si>
    <t>Y.1.C) IRAP relativa ad attività di libera professione (intramoenia)</t>
  </si>
  <si>
    <t>YA0050</t>
  </si>
  <si>
    <t>Y.1.D) IRAP relativa ad attività commerciale</t>
  </si>
  <si>
    <t>YA0060</t>
  </si>
  <si>
    <t>Y.2) IRES</t>
  </si>
  <si>
    <t>YA0070</t>
  </si>
  <si>
    <t>Y.2.A) IRES su attività istituzionale</t>
  </si>
  <si>
    <t>YA0080</t>
  </si>
  <si>
    <t>Y.2.B) IRES su attività commerciale</t>
  </si>
  <si>
    <t>YA0090</t>
  </si>
  <si>
    <t>Y.3) Accantonamento a F.do Imposte (Accertamenti, condoni, ecc.)</t>
  </si>
  <si>
    <t>YZ9999</t>
  </si>
  <si>
    <t>Totale imposte e tasse (Y)</t>
  </si>
  <si>
    <t>ZZ9999</t>
  </si>
  <si>
    <t>RISULTATO DI ESERCIZIO</t>
  </si>
  <si>
    <r>
      <t xml:space="preserve">A.1.B.1.3)  Contributi da Regione o Prov. Aut. (extra fondo) - Risorse aggiuntive da bilancio regionale a titolo di copertura </t>
    </r>
    <r>
      <rPr>
        <u/>
        <sz val="8"/>
        <rFont val="Tahoma"/>
        <family val="2"/>
      </rPr>
      <t>extra LEA</t>
    </r>
  </si>
  <si>
    <t>Bilancio di previsione 2023</t>
  </si>
  <si>
    <t>Bilancio di previsione 2024</t>
  </si>
  <si>
    <t>Bilancio di previsione 2025</t>
  </si>
  <si>
    <t>% variaz. T/T-1</t>
  </si>
  <si>
    <t>Bilancio di previsione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</si>
</sst>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_-* #,##0.00\ [$€-410]_-;\-* #,##0.00\ [$€-410]_-;_-* &quot;-&quot;??\ [$€-410]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8"/>
      <name val="Tahoma"/>
      <family val="2"/>
    </font>
    <font>
      <sz val="12"/>
      <name val="Times New Roman"/>
      <family val="1"/>
    </font>
    <font>
      <sz val="8"/>
      <name val="Tahoma"/>
      <family val="2"/>
    </font>
    <font>
      <i/>
      <sz val="8"/>
      <name val="Tahoma"/>
      <family val="2"/>
    </font>
    <font>
      <b/>
      <i/>
      <sz val="8"/>
      <name val="Tahoma"/>
      <family val="2"/>
    </font>
    <font>
      <u/>
      <sz val="8"/>
      <name val="Tahoma"/>
      <family val="2"/>
    </font>
    <font>
      <sz val="8"/>
      <color rgb="FFFF0000"/>
      <name val="Tahoma"/>
      <family val="2"/>
    </font>
    <font>
      <b/>
      <i/>
      <u/>
      <sz val="8"/>
      <name val="Tahoma"/>
      <family val="2"/>
    </font>
    <font>
      <sz val="9"/>
      <name val="Tahoma"/>
      <family val="2"/>
    </font>
    <font>
      <strike/>
      <sz val="8"/>
      <name val="Tahoma"/>
      <family val="2"/>
    </font>
    <font>
      <b/>
      <sz val="9"/>
      <name val="Tahoma"/>
      <family val="2"/>
    </font>
    <font>
      <b/>
      <i/>
      <u/>
      <sz val="9"/>
      <name val="Tahoma"/>
      <family val="2"/>
    </font>
    <font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8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0" borderId="0"/>
    <xf numFmtId="164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NumberFormat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/>
  </cellStyleXfs>
  <cellXfs count="144">
    <xf numFmtId="0" fontId="0" fillId="0" borderId="0" xfId="0"/>
    <xf numFmtId="0" fontId="5" fillId="0" borderId="1" xfId="3" applyFont="1" applyFill="1" applyBorder="1" applyAlignment="1" applyProtection="1">
      <alignment horizontal="center" vertical="center" wrapText="1"/>
    </xf>
    <xf numFmtId="0" fontId="5" fillId="4" borderId="2" xfId="3" applyFont="1" applyFill="1" applyBorder="1" applyAlignment="1" applyProtection="1">
      <alignment horizontal="center" vertical="center" wrapText="1"/>
    </xf>
    <xf numFmtId="0" fontId="5" fillId="4" borderId="3" xfId="3" applyFont="1" applyFill="1" applyBorder="1" applyAlignment="1" applyProtection="1">
      <alignment vertical="center" wrapText="1"/>
    </xf>
    <xf numFmtId="164" fontId="5" fillId="5" borderId="4" xfId="4" applyFont="1" applyFill="1" applyBorder="1" applyAlignment="1" applyProtection="1">
      <alignment horizontal="center" vertical="center" wrapText="1"/>
    </xf>
    <xf numFmtId="164" fontId="5" fillId="6" borderId="4" xfId="4" applyFont="1" applyFill="1" applyBorder="1" applyAlignment="1" applyProtection="1">
      <alignment horizontal="center" vertical="center" wrapText="1"/>
    </xf>
    <xf numFmtId="0" fontId="7" fillId="8" borderId="0" xfId="5" applyFont="1" applyFill="1" applyAlignment="1">
      <alignment vertical="center" wrapText="1"/>
    </xf>
    <xf numFmtId="0" fontId="7" fillId="0" borderId="1" xfId="3" applyFont="1" applyFill="1" applyBorder="1" applyAlignment="1" applyProtection="1">
      <alignment horizontal="center" vertical="center" wrapText="1"/>
    </xf>
    <xf numFmtId="0" fontId="7" fillId="0" borderId="5" xfId="3" applyFont="1" applyFill="1" applyBorder="1" applyAlignment="1" applyProtection="1">
      <alignment horizontal="center" vertical="center" wrapText="1"/>
    </xf>
    <xf numFmtId="0" fontId="5" fillId="0" borderId="5" xfId="3" applyFont="1" applyFill="1" applyBorder="1" applyAlignment="1" applyProtection="1">
      <alignment vertical="center" wrapText="1"/>
    </xf>
    <xf numFmtId="0" fontId="5" fillId="0" borderId="0" xfId="5" applyFont="1" applyFill="1" applyAlignment="1">
      <alignment vertical="center" wrapText="1"/>
    </xf>
    <xf numFmtId="0" fontId="7" fillId="0" borderId="7" xfId="3" applyFont="1" applyFill="1" applyBorder="1" applyAlignment="1" applyProtection="1">
      <alignment horizontal="center" vertical="center" wrapText="1"/>
    </xf>
    <xf numFmtId="0" fontId="5" fillId="0" borderId="8" xfId="3" applyFont="1" applyFill="1" applyBorder="1" applyAlignment="1" applyProtection="1">
      <alignment horizontal="center" vertical="center" wrapText="1"/>
    </xf>
    <xf numFmtId="0" fontId="5" fillId="0" borderId="8" xfId="3" applyFont="1" applyFill="1" applyBorder="1" applyAlignment="1" applyProtection="1">
      <alignment horizontal="left" vertical="center" wrapText="1"/>
    </xf>
    <xf numFmtId="0" fontId="8" fillId="0" borderId="7" xfId="3" applyFont="1" applyFill="1" applyBorder="1" applyAlignment="1" applyProtection="1">
      <alignment horizontal="center" vertical="center" wrapText="1"/>
    </xf>
    <xf numFmtId="0" fontId="9" fillId="0" borderId="8" xfId="3" applyFont="1" applyFill="1" applyBorder="1" applyAlignment="1" applyProtection="1">
      <alignment horizontal="center" vertical="center" wrapText="1"/>
    </xf>
    <xf numFmtId="0" fontId="9" fillId="0" borderId="8" xfId="3" applyFont="1" applyFill="1" applyBorder="1" applyAlignment="1" applyProtection="1">
      <alignment horizontal="left" vertical="center" wrapText="1"/>
    </xf>
    <xf numFmtId="0" fontId="9" fillId="0" borderId="0" xfId="5" applyFont="1" applyFill="1" applyAlignment="1">
      <alignment vertical="center" wrapText="1"/>
    </xf>
    <xf numFmtId="0" fontId="8" fillId="0" borderId="8" xfId="3" applyFont="1" applyFill="1" applyBorder="1" applyAlignment="1" applyProtection="1">
      <alignment horizontal="center" vertical="center" wrapText="1"/>
    </xf>
    <xf numFmtId="0" fontId="8" fillId="0" borderId="8" xfId="3" applyFont="1" applyFill="1" applyBorder="1" applyAlignment="1" applyProtection="1">
      <alignment horizontal="left" vertical="center" wrapText="1"/>
    </xf>
    <xf numFmtId="0" fontId="7" fillId="0" borderId="0" xfId="5" applyFont="1" applyFill="1" applyAlignment="1">
      <alignment vertical="center" wrapText="1"/>
    </xf>
    <xf numFmtId="0" fontId="7" fillId="0" borderId="8" xfId="3" applyFont="1" applyFill="1" applyBorder="1" applyAlignment="1" applyProtection="1">
      <alignment horizontal="center" vertical="center" wrapText="1"/>
    </xf>
    <xf numFmtId="0" fontId="7" fillId="0" borderId="8" xfId="3" applyFont="1" applyFill="1" applyBorder="1" applyAlignment="1" applyProtection="1">
      <alignment horizontal="left" vertical="center" wrapText="1"/>
    </xf>
    <xf numFmtId="0" fontId="7" fillId="9" borderId="8" xfId="3" applyFont="1" applyFill="1" applyBorder="1" applyAlignment="1" applyProtection="1">
      <alignment horizontal="center" vertical="center" wrapText="1"/>
    </xf>
    <xf numFmtId="0" fontId="7" fillId="9" borderId="8" xfId="3" applyFont="1" applyFill="1" applyBorder="1" applyAlignment="1" applyProtection="1">
      <alignment horizontal="left" vertical="center" wrapText="1"/>
    </xf>
    <xf numFmtId="0" fontId="7" fillId="9" borderId="7" xfId="3" applyFont="1" applyFill="1" applyBorder="1" applyAlignment="1" applyProtection="1">
      <alignment horizontal="center" vertical="center" wrapText="1"/>
    </xf>
    <xf numFmtId="0" fontId="7" fillId="9" borderId="0" xfId="5" applyFont="1" applyFill="1" applyAlignment="1">
      <alignment vertical="center" wrapText="1"/>
    </xf>
    <xf numFmtId="0" fontId="7" fillId="9" borderId="10" xfId="3" applyFont="1" applyFill="1" applyBorder="1" applyAlignment="1" applyProtection="1">
      <alignment horizontal="center" vertical="center" wrapText="1"/>
    </xf>
    <xf numFmtId="0" fontId="7" fillId="0" borderId="7" xfId="3" applyFont="1" applyFill="1" applyBorder="1" applyAlignment="1">
      <alignment horizontal="center" vertical="center" wrapText="1"/>
    </xf>
    <xf numFmtId="0" fontId="5" fillId="0" borderId="7" xfId="3" applyFont="1" applyFill="1" applyBorder="1" applyAlignment="1" applyProtection="1">
      <alignment horizontal="center" vertical="center" wrapText="1"/>
    </xf>
    <xf numFmtId="165" fontId="5" fillId="0" borderId="10" xfId="3" applyNumberFormat="1" applyFont="1" applyFill="1" applyBorder="1" applyAlignment="1" applyProtection="1">
      <alignment horizontal="left" vertical="center" wrapText="1"/>
    </xf>
    <xf numFmtId="165" fontId="9" fillId="0" borderId="10" xfId="3" applyNumberFormat="1" applyFont="1" applyFill="1" applyBorder="1" applyAlignment="1" applyProtection="1">
      <alignment horizontal="left" vertical="center" wrapText="1"/>
    </xf>
    <xf numFmtId="165" fontId="8" fillId="0" borderId="10" xfId="3" applyNumberFormat="1" applyFont="1" applyFill="1" applyBorder="1" applyAlignment="1" applyProtection="1">
      <alignment horizontal="left" vertical="center" wrapText="1"/>
    </xf>
    <xf numFmtId="165" fontId="7" fillId="0" borderId="10" xfId="3" applyNumberFormat="1" applyFont="1" applyFill="1" applyBorder="1" applyAlignment="1" applyProtection="1">
      <alignment horizontal="left" vertical="center" wrapText="1"/>
    </xf>
    <xf numFmtId="0" fontId="11" fillId="0" borderId="0" xfId="5" applyFont="1" applyFill="1" applyAlignment="1">
      <alignment vertical="center" wrapText="1"/>
    </xf>
    <xf numFmtId="0" fontId="7" fillId="9" borderId="7" xfId="3" applyFont="1" applyFill="1" applyBorder="1" applyAlignment="1">
      <alignment horizontal="center" vertical="center" wrapText="1"/>
    </xf>
    <xf numFmtId="0" fontId="12" fillId="0" borderId="8" xfId="3" applyFont="1" applyFill="1" applyBorder="1" applyAlignment="1" applyProtection="1">
      <alignment horizontal="center" vertical="center" wrapText="1"/>
    </xf>
    <xf numFmtId="0" fontId="12" fillId="0" borderId="8" xfId="3" applyFont="1" applyFill="1" applyBorder="1" applyAlignment="1" applyProtection="1">
      <alignment horizontal="left" vertical="center" wrapText="1"/>
    </xf>
    <xf numFmtId="165" fontId="12" fillId="0" borderId="10" xfId="3" applyNumberFormat="1" applyFont="1" applyFill="1" applyBorder="1" applyAlignment="1" applyProtection="1">
      <alignment horizontal="left" vertical="center" wrapText="1"/>
    </xf>
    <xf numFmtId="0" fontId="8" fillId="9" borderId="8" xfId="3" applyFont="1" applyFill="1" applyBorder="1" applyAlignment="1" applyProtection="1">
      <alignment horizontal="center" vertical="center" wrapText="1"/>
    </xf>
    <xf numFmtId="0" fontId="8" fillId="9" borderId="11" xfId="3" applyFont="1" applyFill="1" applyBorder="1" applyAlignment="1" applyProtection="1">
      <alignment horizontal="left" vertical="center" wrapText="1"/>
    </xf>
    <xf numFmtId="165" fontId="8" fillId="9" borderId="10" xfId="3" applyNumberFormat="1" applyFont="1" applyFill="1" applyBorder="1" applyAlignment="1" applyProtection="1">
      <alignment horizontal="left" vertical="center" wrapText="1"/>
    </xf>
    <xf numFmtId="0" fontId="5" fillId="0" borderId="13" xfId="3" applyFont="1" applyFill="1" applyBorder="1" applyAlignment="1" applyProtection="1">
      <alignment horizontal="center" vertical="center" wrapText="1"/>
    </xf>
    <xf numFmtId="0" fontId="5" fillId="0" borderId="13" xfId="3" applyFont="1" applyFill="1" applyBorder="1" applyAlignment="1" applyProtection="1">
      <alignment horizontal="left" vertical="center" wrapText="1"/>
    </xf>
    <xf numFmtId="165" fontId="5" fillId="0" borderId="14" xfId="3" applyNumberFormat="1" applyFont="1" applyFill="1" applyBorder="1" applyAlignment="1" applyProtection="1">
      <alignment horizontal="left" vertical="center" wrapText="1"/>
    </xf>
    <xf numFmtId="0" fontId="7" fillId="9" borderId="0" xfId="3" applyFont="1" applyFill="1" applyAlignment="1">
      <alignment vertical="center"/>
    </xf>
    <xf numFmtId="0" fontId="7" fillId="0" borderId="0" xfId="3" applyFont="1" applyFill="1" applyAlignment="1">
      <alignment horizontal="center" vertical="center"/>
    </xf>
    <xf numFmtId="0" fontId="7" fillId="0" borderId="0" xfId="3" applyFont="1" applyFill="1" applyAlignment="1">
      <alignment vertical="center"/>
    </xf>
    <xf numFmtId="164" fontId="7" fillId="9" borderId="0" xfId="4" applyFont="1" applyFill="1" applyAlignment="1">
      <alignment vertical="center"/>
    </xf>
    <xf numFmtId="0" fontId="7" fillId="0" borderId="0" xfId="5" applyFont="1" applyFill="1" applyAlignment="1">
      <alignment vertical="center"/>
    </xf>
    <xf numFmtId="0" fontId="7" fillId="0" borderId="0" xfId="5" applyFont="1" applyFill="1" applyBorder="1" applyAlignment="1">
      <alignment horizontal="center" vertical="center"/>
    </xf>
    <xf numFmtId="0" fontId="7" fillId="9" borderId="0" xfId="5" applyFont="1" applyFill="1" applyBorder="1" applyAlignment="1">
      <alignment horizontal="right" vertical="center"/>
    </xf>
    <xf numFmtId="0" fontId="7" fillId="0" borderId="0" xfId="5" applyFont="1" applyFill="1" applyAlignment="1">
      <alignment horizontal="center" vertical="center"/>
    </xf>
    <xf numFmtId="0" fontId="7" fillId="0" borderId="0" xfId="3" applyFont="1" applyFill="1" applyBorder="1" applyAlignment="1">
      <alignment vertical="center"/>
    </xf>
    <xf numFmtId="164" fontId="7" fillId="9" borderId="0" xfId="4" applyFont="1" applyFill="1" applyBorder="1" applyAlignment="1">
      <alignment vertical="center"/>
    </xf>
    <xf numFmtId="164" fontId="7" fillId="9" borderId="0" xfId="4" applyFont="1" applyFill="1" applyBorder="1" applyAlignment="1">
      <alignment horizontal="center" vertical="center"/>
    </xf>
    <xf numFmtId="0" fontId="7" fillId="0" borderId="0" xfId="5" applyFont="1" applyFill="1" applyBorder="1" applyAlignment="1">
      <alignment horizontal="left" vertical="center"/>
    </xf>
    <xf numFmtId="0" fontId="7" fillId="0" borderId="0" xfId="5" applyFont="1" applyFill="1" applyBorder="1" applyAlignment="1">
      <alignment vertical="center"/>
    </xf>
    <xf numFmtId="0" fontId="7" fillId="9" borderId="0" xfId="5" applyFont="1" applyFill="1" applyAlignment="1">
      <alignment vertical="center"/>
    </xf>
    <xf numFmtId="0" fontId="7" fillId="8" borderId="0" xfId="5" applyFont="1" applyFill="1" applyAlignment="1">
      <alignment vertical="center"/>
    </xf>
    <xf numFmtId="164" fontId="7" fillId="8" borderId="0" xfId="4" applyFont="1" applyFill="1" applyAlignment="1">
      <alignment horizontal="center" vertical="center"/>
    </xf>
    <xf numFmtId="0" fontId="5" fillId="4" borderId="9" xfId="3" applyFont="1" applyFill="1" applyBorder="1" applyAlignment="1" applyProtection="1">
      <alignment horizontal="center" vertical="center" wrapText="1"/>
    </xf>
    <xf numFmtId="0" fontId="7" fillId="0" borderId="9" xfId="3" applyFont="1" applyFill="1" applyBorder="1" applyAlignment="1" applyProtection="1">
      <alignment horizontal="center" vertical="center" wrapText="1"/>
    </xf>
    <xf numFmtId="0" fontId="7" fillId="0" borderId="10" xfId="3" applyFont="1" applyFill="1" applyBorder="1" applyAlignment="1" applyProtection="1">
      <alignment horizontal="center" vertical="center" wrapText="1"/>
    </xf>
    <xf numFmtId="0" fontId="8" fillId="0" borderId="10" xfId="3" applyFont="1" applyFill="1" applyBorder="1" applyAlignment="1" applyProtection="1">
      <alignment horizontal="center" vertical="center" wrapText="1"/>
    </xf>
    <xf numFmtId="0" fontId="7" fillId="0" borderId="10" xfId="3" applyFont="1" applyFill="1" applyBorder="1" applyAlignment="1">
      <alignment horizontal="center" vertical="center" wrapText="1"/>
    </xf>
    <xf numFmtId="0" fontId="5" fillId="0" borderId="10" xfId="3" applyFont="1" applyFill="1" applyBorder="1" applyAlignment="1" applyProtection="1">
      <alignment horizontal="center" vertical="center" wrapText="1"/>
    </xf>
    <xf numFmtId="0" fontId="7" fillId="9" borderId="10" xfId="3" applyFont="1" applyFill="1" applyBorder="1" applyAlignment="1">
      <alignment horizontal="center" vertical="center" wrapText="1"/>
    </xf>
    <xf numFmtId="0" fontId="7" fillId="9" borderId="14" xfId="3" applyFont="1" applyFill="1" applyBorder="1" applyAlignment="1" applyProtection="1">
      <alignment horizontal="center" vertical="center" wrapText="1"/>
    </xf>
    <xf numFmtId="0" fontId="5" fillId="0" borderId="7" xfId="3" applyFont="1" applyFill="1" applyBorder="1" applyAlignment="1">
      <alignment horizontal="center" vertical="center" wrapText="1"/>
    </xf>
    <xf numFmtId="0" fontId="5" fillId="0" borderId="10" xfId="3" applyFont="1" applyFill="1" applyBorder="1" applyAlignment="1">
      <alignment horizontal="center" vertical="center" wrapText="1"/>
    </xf>
    <xf numFmtId="0" fontId="13" fillId="0" borderId="7" xfId="3" applyFont="1" applyFill="1" applyBorder="1" applyAlignment="1" applyProtection="1">
      <alignment horizontal="center" vertical="center" wrapText="1"/>
    </xf>
    <xf numFmtId="0" fontId="13" fillId="0" borderId="10" xfId="3" applyFont="1" applyFill="1" applyBorder="1" applyAlignment="1" applyProtection="1">
      <alignment horizontal="center" vertical="center" wrapText="1"/>
    </xf>
    <xf numFmtId="0" fontId="13" fillId="0" borderId="0" xfId="5" applyFont="1" applyFill="1" applyAlignment="1">
      <alignment vertical="center" wrapText="1"/>
    </xf>
    <xf numFmtId="164" fontId="7" fillId="0" borderId="6" xfId="4" applyFont="1" applyBorder="1" applyAlignment="1">
      <alignment horizontal="right" vertical="center" wrapText="1"/>
    </xf>
    <xf numFmtId="164" fontId="5" fillId="0" borderId="9" xfId="4" applyFont="1" applyBorder="1" applyAlignment="1">
      <alignment horizontal="right" vertical="center" wrapText="1"/>
    </xf>
    <xf numFmtId="164" fontId="5" fillId="0" borderId="10" xfId="4" applyFont="1" applyBorder="1" applyAlignment="1">
      <alignment horizontal="right" vertical="center" wrapText="1"/>
    </xf>
    <xf numFmtId="164" fontId="8" fillId="0" borderId="10" xfId="4" applyFont="1" applyBorder="1" applyAlignment="1">
      <alignment horizontal="right" vertical="center" wrapText="1"/>
    </xf>
    <xf numFmtId="164" fontId="7" fillId="0" borderId="10" xfId="4" applyFont="1" applyBorder="1" applyAlignment="1">
      <alignment horizontal="right" vertical="center" wrapText="1"/>
    </xf>
    <xf numFmtId="0" fontId="11" fillId="9" borderId="0" xfId="5" applyFont="1" applyFill="1" applyAlignment="1">
      <alignment vertical="center" wrapText="1"/>
    </xf>
    <xf numFmtId="0" fontId="7" fillId="9" borderId="0" xfId="5" applyFont="1" applyFill="1" applyAlignment="1">
      <alignment horizontal="left" vertical="center" wrapText="1"/>
    </xf>
    <xf numFmtId="0" fontId="14" fillId="0" borderId="7" xfId="3" applyFont="1" applyFill="1" applyBorder="1" applyAlignment="1" applyProtection="1">
      <alignment horizontal="center" vertical="center" wrapText="1"/>
    </xf>
    <xf numFmtId="0" fontId="14" fillId="0" borderId="10" xfId="3" applyFont="1" applyFill="1" applyBorder="1" applyAlignment="1" applyProtection="1">
      <alignment horizontal="center" vertical="center" wrapText="1"/>
    </xf>
    <xf numFmtId="165" fontId="7" fillId="0" borderId="10" xfId="1" applyNumberFormat="1" applyFont="1" applyFill="1" applyBorder="1" applyAlignment="1" applyProtection="1">
      <alignment horizontal="left" vertical="center" wrapText="1"/>
    </xf>
    <xf numFmtId="0" fontId="5" fillId="9" borderId="7" xfId="3" applyFont="1" applyFill="1" applyBorder="1" applyAlignment="1" applyProtection="1">
      <alignment horizontal="center" vertical="center" wrapText="1"/>
    </xf>
    <xf numFmtId="0" fontId="5" fillId="9" borderId="10" xfId="3" applyFont="1" applyFill="1" applyBorder="1" applyAlignment="1" applyProtection="1">
      <alignment horizontal="center" vertical="center" wrapText="1"/>
    </xf>
    <xf numFmtId="0" fontId="8" fillId="9" borderId="8" xfId="3" applyFont="1" applyFill="1" applyBorder="1" applyAlignment="1" applyProtection="1">
      <alignment horizontal="left" vertical="center" wrapText="1"/>
    </xf>
    <xf numFmtId="165" fontId="7" fillId="0" borderId="10" xfId="2" applyNumberFormat="1" applyFont="1" applyFill="1" applyBorder="1" applyAlignment="1" applyProtection="1">
      <alignment horizontal="left" vertical="center" wrapText="1"/>
    </xf>
    <xf numFmtId="0" fontId="15" fillId="0" borderId="8" xfId="3" applyFont="1" applyFill="1" applyBorder="1" applyAlignment="1" applyProtection="1">
      <alignment horizontal="center" vertical="center" wrapText="1"/>
    </xf>
    <xf numFmtId="0" fontId="15" fillId="0" borderId="8" xfId="3" applyFont="1" applyFill="1" applyBorder="1" applyAlignment="1" applyProtection="1">
      <alignment horizontal="left" vertical="center" wrapText="1"/>
    </xf>
    <xf numFmtId="164" fontId="13" fillId="0" borderId="10" xfId="4" applyFont="1" applyBorder="1" applyAlignment="1">
      <alignment horizontal="right" vertical="center" wrapText="1"/>
    </xf>
    <xf numFmtId="0" fontId="7" fillId="0" borderId="7" xfId="3" quotePrefix="1" applyFont="1" applyFill="1" applyBorder="1" applyAlignment="1" applyProtection="1">
      <alignment horizontal="center" vertical="center" wrapText="1"/>
    </xf>
    <xf numFmtId="0" fontId="7" fillId="0" borderId="10" xfId="3" quotePrefix="1" applyFont="1" applyFill="1" applyBorder="1" applyAlignment="1" applyProtection="1">
      <alignment horizontal="center" vertical="center" wrapText="1"/>
    </xf>
    <xf numFmtId="0" fontId="16" fillId="0" borderId="8" xfId="3" applyFont="1" applyFill="1" applyBorder="1" applyAlignment="1" applyProtection="1">
      <alignment horizontal="center" vertical="center" wrapText="1"/>
    </xf>
    <xf numFmtId="0" fontId="16" fillId="0" borderId="8" xfId="3" applyFont="1" applyFill="1" applyBorder="1" applyAlignment="1" applyProtection="1">
      <alignment horizontal="left" vertical="center" wrapText="1"/>
    </xf>
    <xf numFmtId="165" fontId="16" fillId="0" borderId="10" xfId="3" applyNumberFormat="1" applyFont="1" applyFill="1" applyBorder="1" applyAlignment="1" applyProtection="1">
      <alignment horizontal="left" vertical="center" wrapText="1"/>
    </xf>
    <xf numFmtId="165" fontId="15" fillId="0" borderId="10" xfId="3" applyNumberFormat="1" applyFont="1" applyFill="1" applyBorder="1" applyAlignment="1" applyProtection="1">
      <alignment horizontal="left" vertical="center" wrapText="1"/>
    </xf>
    <xf numFmtId="164" fontId="7" fillId="0" borderId="15" xfId="4" applyFont="1" applyBorder="1" applyAlignment="1">
      <alignment horizontal="right" vertical="center" wrapText="1"/>
    </xf>
    <xf numFmtId="0" fontId="5" fillId="7" borderId="3" xfId="0" applyFont="1" applyFill="1" applyBorder="1" applyAlignment="1">
      <alignment horizontal="center" vertical="center" wrapText="1"/>
    </xf>
    <xf numFmtId="164" fontId="7" fillId="8" borderId="0" xfId="4" applyFont="1" applyFill="1" applyAlignment="1">
      <alignment horizontal="center" vertical="center"/>
    </xf>
    <xf numFmtId="164" fontId="7" fillId="9" borderId="0" xfId="4" applyFont="1" applyFill="1" applyBorder="1" applyAlignment="1">
      <alignment vertical="center"/>
    </xf>
    <xf numFmtId="164" fontId="7" fillId="9" borderId="0" xfId="4" applyFont="1" applyFill="1" applyBorder="1" applyAlignment="1">
      <alignment horizontal="center" vertical="center"/>
    </xf>
    <xf numFmtId="164" fontId="7" fillId="9" borderId="0" xfId="4" applyFont="1" applyFill="1" applyAlignment="1">
      <alignment vertical="center"/>
    </xf>
    <xf numFmtId="165" fontId="5" fillId="0" borderId="14" xfId="3" applyNumberFormat="1" applyFont="1" applyFill="1" applyBorder="1" applyAlignment="1" applyProtection="1">
      <alignment horizontal="left" vertical="center" wrapText="1"/>
    </xf>
    <xf numFmtId="165" fontId="5" fillId="0" borderId="10" xfId="3" applyNumberFormat="1" applyFont="1" applyFill="1" applyBorder="1" applyAlignment="1" applyProtection="1">
      <alignment horizontal="left" vertical="center" wrapText="1"/>
    </xf>
    <xf numFmtId="165" fontId="9" fillId="0" borderId="10" xfId="3" applyNumberFormat="1" applyFont="1" applyFill="1" applyBorder="1" applyAlignment="1" applyProtection="1">
      <alignment horizontal="left" vertical="center" wrapText="1"/>
    </xf>
    <xf numFmtId="165" fontId="7" fillId="0" borderId="10" xfId="3" applyNumberFormat="1" applyFont="1" applyFill="1" applyBorder="1" applyAlignment="1" applyProtection="1">
      <alignment horizontal="left" vertical="center" wrapText="1"/>
    </xf>
    <xf numFmtId="165" fontId="8" fillId="0" borderId="10" xfId="3" applyNumberFormat="1" applyFont="1" applyFill="1" applyBorder="1" applyAlignment="1" applyProtection="1">
      <alignment horizontal="left" vertical="center" wrapText="1"/>
    </xf>
    <xf numFmtId="165" fontId="8" fillId="9" borderId="10" xfId="3" applyNumberFormat="1" applyFont="1" applyFill="1" applyBorder="1" applyAlignment="1" applyProtection="1">
      <alignment horizontal="left" vertical="center" wrapText="1"/>
    </xf>
    <xf numFmtId="165" fontId="12" fillId="0" borderId="10" xfId="3" applyNumberFormat="1" applyFont="1" applyFill="1" applyBorder="1" applyAlignment="1" applyProtection="1">
      <alignment horizontal="left" vertical="center" wrapText="1"/>
    </xf>
    <xf numFmtId="164" fontId="5" fillId="5" borderId="16" xfId="4" applyFont="1" applyFill="1" applyBorder="1" applyAlignment="1" applyProtection="1">
      <alignment horizontal="center" vertical="center" wrapText="1"/>
    </xf>
    <xf numFmtId="164" fontId="5" fillId="0" borderId="1" xfId="4" applyFont="1" applyBorder="1" applyAlignment="1">
      <alignment horizontal="right" vertical="center" wrapText="1"/>
    </xf>
    <xf numFmtId="164" fontId="5" fillId="0" borderId="7" xfId="4" applyFont="1" applyBorder="1" applyAlignment="1">
      <alignment horizontal="right" vertical="center" wrapText="1"/>
    </xf>
    <xf numFmtId="164" fontId="8" fillId="0" borderId="7" xfId="4" applyFont="1" applyBorder="1" applyAlignment="1">
      <alignment horizontal="right" vertical="center" wrapText="1"/>
    </xf>
    <xf numFmtId="164" fontId="7" fillId="0" borderId="7" xfId="4" applyFont="1" applyBorder="1" applyAlignment="1">
      <alignment horizontal="right" vertical="center" wrapText="1"/>
    </xf>
    <xf numFmtId="164" fontId="13" fillId="0" borderId="7" xfId="4" applyFont="1" applyBorder="1" applyAlignment="1">
      <alignment horizontal="right" vertical="center" wrapText="1"/>
    </xf>
    <xf numFmtId="165" fontId="5" fillId="0" borderId="7" xfId="3" applyNumberFormat="1" applyFont="1" applyFill="1" applyBorder="1" applyAlignment="1" applyProtection="1">
      <alignment horizontal="left" vertical="center" wrapText="1"/>
    </xf>
    <xf numFmtId="165" fontId="9" fillId="0" borderId="7" xfId="3" applyNumberFormat="1" applyFont="1" applyFill="1" applyBorder="1" applyAlignment="1" applyProtection="1">
      <alignment horizontal="left" vertical="center" wrapText="1"/>
    </xf>
    <xf numFmtId="165" fontId="8" fillId="0" borderId="7" xfId="3" applyNumberFormat="1" applyFont="1" applyFill="1" applyBorder="1" applyAlignment="1" applyProtection="1">
      <alignment horizontal="left" vertical="center" wrapText="1"/>
    </xf>
    <xf numFmtId="165" fontId="7" fillId="0" borderId="7" xfId="3" applyNumberFormat="1" applyFont="1" applyFill="1" applyBorder="1" applyAlignment="1" applyProtection="1">
      <alignment horizontal="left" vertical="center" wrapText="1"/>
    </xf>
    <xf numFmtId="165" fontId="7" fillId="0" borderId="7" xfId="1" applyNumberFormat="1" applyFont="1" applyFill="1" applyBorder="1" applyAlignment="1" applyProtection="1">
      <alignment horizontal="left" vertical="center" wrapText="1"/>
    </xf>
    <xf numFmtId="165" fontId="7" fillId="0" borderId="7" xfId="2" applyNumberFormat="1" applyFont="1" applyFill="1" applyBorder="1" applyAlignment="1" applyProtection="1">
      <alignment horizontal="left" vertical="center" wrapText="1"/>
    </xf>
    <xf numFmtId="165" fontId="16" fillId="0" borderId="7" xfId="3" applyNumberFormat="1" applyFont="1" applyFill="1" applyBorder="1" applyAlignment="1" applyProtection="1">
      <alignment horizontal="left" vertical="center" wrapText="1"/>
    </xf>
    <xf numFmtId="165" fontId="12" fillId="0" borderId="7" xfId="3" applyNumberFormat="1" applyFont="1" applyFill="1" applyBorder="1" applyAlignment="1" applyProtection="1">
      <alignment horizontal="left" vertical="center" wrapText="1"/>
    </xf>
    <xf numFmtId="165" fontId="8" fillId="9" borderId="7" xfId="3" applyNumberFormat="1" applyFont="1" applyFill="1" applyBorder="1" applyAlignment="1" applyProtection="1">
      <alignment horizontal="left" vertical="center" wrapText="1"/>
    </xf>
    <xf numFmtId="165" fontId="15" fillId="0" borderId="7" xfId="3" applyNumberFormat="1" applyFont="1" applyFill="1" applyBorder="1" applyAlignment="1" applyProtection="1">
      <alignment horizontal="left" vertical="center" wrapText="1"/>
    </xf>
    <xf numFmtId="165" fontId="5" fillId="0" borderId="12" xfId="3" applyNumberFormat="1" applyFont="1" applyFill="1" applyBorder="1" applyAlignment="1" applyProtection="1">
      <alignment horizontal="left" vertical="center" wrapText="1"/>
    </xf>
    <xf numFmtId="9" fontId="5" fillId="7" borderId="9" xfId="7" applyFont="1" applyFill="1" applyBorder="1" applyAlignment="1">
      <alignment horizontal="right" vertical="center" wrapText="1"/>
    </xf>
    <xf numFmtId="10" fontId="5" fillId="0" borderId="9" xfId="7" applyNumberFormat="1" applyFont="1" applyBorder="1" applyAlignment="1">
      <alignment vertical="center" wrapText="1"/>
    </xf>
    <xf numFmtId="10" fontId="5" fillId="0" borderId="10" xfId="7" applyNumberFormat="1" applyFont="1" applyBorder="1" applyAlignment="1">
      <alignment vertical="center" wrapText="1"/>
    </xf>
    <xf numFmtId="10" fontId="8" fillId="0" borderId="10" xfId="7" applyNumberFormat="1" applyFont="1" applyBorder="1" applyAlignment="1">
      <alignment vertical="center" wrapText="1"/>
    </xf>
    <xf numFmtId="10" fontId="7" fillId="0" borderId="10" xfId="7" applyNumberFormat="1" applyFont="1" applyBorder="1" applyAlignment="1">
      <alignment vertical="center" wrapText="1"/>
    </xf>
    <xf numFmtId="10" fontId="13" fillId="0" borderId="10" xfId="7" applyNumberFormat="1" applyFont="1" applyBorder="1" applyAlignment="1">
      <alignment vertical="center" wrapText="1"/>
    </xf>
    <xf numFmtId="10" fontId="5" fillId="0" borderId="10" xfId="7" applyNumberFormat="1" applyFont="1" applyFill="1" applyBorder="1" applyAlignment="1" applyProtection="1">
      <alignment vertical="center" wrapText="1"/>
    </xf>
    <xf numFmtId="10" fontId="9" fillId="0" borderId="10" xfId="7" applyNumberFormat="1" applyFont="1" applyFill="1" applyBorder="1" applyAlignment="1" applyProtection="1">
      <alignment vertical="center" wrapText="1"/>
    </xf>
    <xf numFmtId="10" fontId="8" fillId="0" borderId="10" xfId="7" applyNumberFormat="1" applyFont="1" applyFill="1" applyBorder="1" applyAlignment="1" applyProtection="1">
      <alignment vertical="center" wrapText="1"/>
    </xf>
    <xf numFmtId="10" fontId="7" fillId="0" borderId="10" xfId="7" applyNumberFormat="1" applyFont="1" applyFill="1" applyBorder="1" applyAlignment="1" applyProtection="1">
      <alignment vertical="center" wrapText="1"/>
    </xf>
    <xf numFmtId="10" fontId="16" fillId="0" borderId="10" xfId="7" applyNumberFormat="1" applyFont="1" applyFill="1" applyBorder="1" applyAlignment="1" applyProtection="1">
      <alignment vertical="center" wrapText="1"/>
    </xf>
    <xf numFmtId="10" fontId="12" fillId="0" borderId="10" xfId="7" applyNumberFormat="1" applyFont="1" applyFill="1" applyBorder="1" applyAlignment="1" applyProtection="1">
      <alignment vertical="center" wrapText="1"/>
    </xf>
    <xf numFmtId="10" fontId="8" fillId="9" borderId="10" xfId="7" applyNumberFormat="1" applyFont="1" applyFill="1" applyBorder="1" applyAlignment="1" applyProtection="1">
      <alignment vertical="center" wrapText="1"/>
    </xf>
    <xf numFmtId="10" fontId="15" fillId="0" borderId="10" xfId="7" applyNumberFormat="1" applyFont="1" applyFill="1" applyBorder="1" applyAlignment="1" applyProtection="1">
      <alignment vertical="center" wrapText="1"/>
    </xf>
    <xf numFmtId="10" fontId="5" fillId="0" borderId="14" xfId="7" applyNumberFormat="1" applyFont="1" applyFill="1" applyBorder="1" applyAlignment="1" applyProtection="1">
      <alignment vertical="center" wrapText="1"/>
    </xf>
    <xf numFmtId="165" fontId="5" fillId="0" borderId="10" xfId="2" applyNumberFormat="1" applyFont="1" applyFill="1" applyBorder="1" applyAlignment="1" applyProtection="1">
      <alignment horizontal="left" vertical="center" wrapText="1"/>
    </xf>
    <xf numFmtId="165" fontId="5" fillId="0" borderId="7" xfId="2" applyNumberFormat="1" applyFont="1" applyFill="1" applyBorder="1" applyAlignment="1" applyProtection="1">
      <alignment horizontal="left" vertical="center" wrapText="1"/>
    </xf>
  </cellXfs>
  <cellStyles count="11">
    <cellStyle name="Colore 5" xfId="2" builtinId="45"/>
    <cellStyle name="Migliaia 2" xfId="8" xr:uid="{00000000-0005-0000-0000-000001000000}"/>
    <cellStyle name="Migliaia 2 2" xfId="4" xr:uid="{00000000-0005-0000-0000-000002000000}"/>
    <cellStyle name="Migliaia 3" xfId="6" xr:uid="{00000000-0005-0000-0000-000003000000}"/>
    <cellStyle name="Migliaia 3 2" xfId="9" xr:uid="{00000000-0005-0000-0000-000004000000}"/>
    <cellStyle name="Neutrale" xfId="1" builtinId="28"/>
    <cellStyle name="Normal_Sheet1 2" xfId="3" xr:uid="{00000000-0005-0000-0000-000006000000}"/>
    <cellStyle name="Normale" xfId="0" builtinId="0"/>
    <cellStyle name="Normale 2" xfId="10" xr:uid="{00000000-0005-0000-0000-000008000000}"/>
    <cellStyle name="Normale_Mattone CE_Budget 2008 (v. 0.5 del 12.02.2008) 2" xfId="5" xr:uid="{00000000-0005-0000-0000-000009000000}"/>
    <cellStyle name="Percentuale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-file1-srv\maps\Users\lpescini\Google%20Drive\Sassari\C:\Users\wmessina\Desktop\AOU%20CAREGGI%20Firenze\Bilancio%202010\Versione%205.0\0_RACCORDO%20Preconsuntivo%202010_BdV%202010_Bilancio%202009%20(v.%205.0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E\Allegato%201_%20CE_06.12.2018_1%202%20invio%20in%20ras%20da%20caricare%20su%20ns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ovo Modello CE  (2)"/>
      <sheetName val="Nuovo Modello CE "/>
      <sheetName val="Raccordo CE old new"/>
    </sheetNames>
    <sheetDataSet>
      <sheetData sheetId="0" refreshError="1"/>
      <sheetData sheetId="1" refreshError="1"/>
      <sheetData sheetId="2" refreshError="1">
        <row r="5">
          <cell r="E5">
            <v>0</v>
          </cell>
          <cell r="F5" t="str">
            <v>A)  Valore della produzione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77"/>
  <sheetViews>
    <sheetView showGridLines="0" tabSelected="1" view="pageBreakPreview" zoomScaleNormal="106" zoomScaleSheetLayoutView="100" workbookViewId="0">
      <selection activeCell="K1" sqref="K1:N1048576"/>
    </sheetView>
  </sheetViews>
  <sheetFormatPr defaultColWidth="10.28515625" defaultRowHeight="10.5" x14ac:dyDescent="0.25"/>
  <cols>
    <col min="1" max="1" width="6.7109375" style="59" customWidth="1"/>
    <col min="2" max="2" width="3.42578125" style="59" customWidth="1"/>
    <col min="3" max="3" width="14.85546875" style="52" customWidth="1"/>
    <col min="4" max="4" width="78.28515625" style="52" customWidth="1"/>
    <col min="5" max="6" width="17.85546875" style="60" customWidth="1"/>
    <col min="7" max="7" width="16.85546875" style="99" bestFit="1" customWidth="1"/>
    <col min="8" max="8" width="8.85546875" style="99" customWidth="1"/>
    <col min="9" max="9" width="17.85546875" style="60" customWidth="1" collapsed="1"/>
    <col min="10" max="10" width="17.7109375" style="60" customWidth="1" collapsed="1"/>
    <col min="11" max="176" width="10.28515625" style="59"/>
    <col min="177" max="185" width="9.140625" style="59" customWidth="1"/>
    <col min="186" max="186" width="1" style="59" customWidth="1"/>
    <col min="187" max="190" width="3.28515625" style="59" customWidth="1"/>
    <col min="191" max="191" width="1.85546875" style="59" customWidth="1"/>
    <col min="192" max="192" width="17.85546875" style="59" customWidth="1"/>
    <col min="193" max="193" width="1.85546875" style="59" customWidth="1"/>
    <col min="194" max="197" width="3.28515625" style="59" customWidth="1"/>
    <col min="198" max="198" width="1.85546875" style="59" customWidth="1"/>
    <col min="199" max="199" width="12.42578125" style="59" customWidth="1"/>
    <col min="200" max="200" width="1.85546875" style="59" customWidth="1"/>
    <col min="201" max="203" width="3" style="59" customWidth="1"/>
    <col min="204" max="204" width="4.42578125" style="59" customWidth="1"/>
    <col min="205" max="206" width="3" style="59" customWidth="1"/>
    <col min="207" max="212" width="3.28515625" style="59" customWidth="1"/>
    <col min="213" max="214" width="9.140625" style="59" customWidth="1"/>
    <col min="215" max="218" width="3.28515625" style="59" customWidth="1"/>
    <col min="219" max="219" width="4.140625" style="59" customWidth="1"/>
    <col min="220" max="432" width="10.28515625" style="59"/>
    <col min="433" max="441" width="9.140625" style="59" customWidth="1"/>
    <col min="442" max="442" width="1" style="59" customWidth="1"/>
    <col min="443" max="446" width="3.28515625" style="59" customWidth="1"/>
    <col min="447" max="447" width="1.85546875" style="59" customWidth="1"/>
    <col min="448" max="448" width="17.85546875" style="59" customWidth="1"/>
    <col min="449" max="449" width="1.85546875" style="59" customWidth="1"/>
    <col min="450" max="453" width="3.28515625" style="59" customWidth="1"/>
    <col min="454" max="454" width="1.85546875" style="59" customWidth="1"/>
    <col min="455" max="455" width="12.42578125" style="59" customWidth="1"/>
    <col min="456" max="456" width="1.85546875" style="59" customWidth="1"/>
    <col min="457" max="459" width="3" style="59" customWidth="1"/>
    <col min="460" max="460" width="4.42578125" style="59" customWidth="1"/>
    <col min="461" max="462" width="3" style="59" customWidth="1"/>
    <col min="463" max="468" width="3.28515625" style="59" customWidth="1"/>
    <col min="469" max="470" width="9.140625" style="59" customWidth="1"/>
    <col min="471" max="474" width="3.28515625" style="59" customWidth="1"/>
    <col min="475" max="475" width="4.140625" style="59" customWidth="1"/>
    <col min="476" max="688" width="10.28515625" style="59"/>
    <col min="689" max="697" width="9.140625" style="59" customWidth="1"/>
    <col min="698" max="698" width="1" style="59" customWidth="1"/>
    <col min="699" max="702" width="3.28515625" style="59" customWidth="1"/>
    <col min="703" max="703" width="1.85546875" style="59" customWidth="1"/>
    <col min="704" max="704" width="17.85546875" style="59" customWidth="1"/>
    <col min="705" max="705" width="1.85546875" style="59" customWidth="1"/>
    <col min="706" max="709" width="3.28515625" style="59" customWidth="1"/>
    <col min="710" max="710" width="1.85546875" style="59" customWidth="1"/>
    <col min="711" max="711" width="12.42578125" style="59" customWidth="1"/>
    <col min="712" max="712" width="1.85546875" style="59" customWidth="1"/>
    <col min="713" max="715" width="3" style="59" customWidth="1"/>
    <col min="716" max="716" width="4.42578125" style="59" customWidth="1"/>
    <col min="717" max="718" width="3" style="59" customWidth="1"/>
    <col min="719" max="724" width="3.28515625" style="59" customWidth="1"/>
    <col min="725" max="726" width="9.140625" style="59" customWidth="1"/>
    <col min="727" max="730" width="3.28515625" style="59" customWidth="1"/>
    <col min="731" max="731" width="4.140625" style="59" customWidth="1"/>
    <col min="732" max="944" width="10.28515625" style="59"/>
    <col min="945" max="953" width="9.140625" style="59" customWidth="1"/>
    <col min="954" max="954" width="1" style="59" customWidth="1"/>
    <col min="955" max="958" width="3.28515625" style="59" customWidth="1"/>
    <col min="959" max="959" width="1.85546875" style="59" customWidth="1"/>
    <col min="960" max="960" width="17.85546875" style="59" customWidth="1"/>
    <col min="961" max="961" width="1.85546875" style="59" customWidth="1"/>
    <col min="962" max="965" width="3.28515625" style="59" customWidth="1"/>
    <col min="966" max="966" width="1.85546875" style="59" customWidth="1"/>
    <col min="967" max="967" width="12.42578125" style="59" customWidth="1"/>
    <col min="968" max="968" width="1.85546875" style="59" customWidth="1"/>
    <col min="969" max="971" width="3" style="59" customWidth="1"/>
    <col min="972" max="972" width="4.42578125" style="59" customWidth="1"/>
    <col min="973" max="974" width="3" style="59" customWidth="1"/>
    <col min="975" max="980" width="3.28515625" style="59" customWidth="1"/>
    <col min="981" max="982" width="9.140625" style="59" customWidth="1"/>
    <col min="983" max="986" width="3.28515625" style="59" customWidth="1"/>
    <col min="987" max="987" width="4.140625" style="59" customWidth="1"/>
    <col min="988" max="1200" width="10.28515625" style="59"/>
    <col min="1201" max="1209" width="9.140625" style="59" customWidth="1"/>
    <col min="1210" max="1210" width="1" style="59" customWidth="1"/>
    <col min="1211" max="1214" width="3.28515625" style="59" customWidth="1"/>
    <col min="1215" max="1215" width="1.85546875" style="59" customWidth="1"/>
    <col min="1216" max="1216" width="17.85546875" style="59" customWidth="1"/>
    <col min="1217" max="1217" width="1.85546875" style="59" customWidth="1"/>
    <col min="1218" max="1221" width="3.28515625" style="59" customWidth="1"/>
    <col min="1222" max="1222" width="1.85546875" style="59" customWidth="1"/>
    <col min="1223" max="1223" width="12.42578125" style="59" customWidth="1"/>
    <col min="1224" max="1224" width="1.85546875" style="59" customWidth="1"/>
    <col min="1225" max="1227" width="3" style="59" customWidth="1"/>
    <col min="1228" max="1228" width="4.42578125" style="59" customWidth="1"/>
    <col min="1229" max="1230" width="3" style="59" customWidth="1"/>
    <col min="1231" max="1236" width="3.28515625" style="59" customWidth="1"/>
    <col min="1237" max="1238" width="9.140625" style="59" customWidth="1"/>
    <col min="1239" max="1242" width="3.28515625" style="59" customWidth="1"/>
    <col min="1243" max="1243" width="4.140625" style="59" customWidth="1"/>
    <col min="1244" max="1456" width="10.28515625" style="59"/>
    <col min="1457" max="1465" width="9.140625" style="59" customWidth="1"/>
    <col min="1466" max="1466" width="1" style="59" customWidth="1"/>
    <col min="1467" max="1470" width="3.28515625" style="59" customWidth="1"/>
    <col min="1471" max="1471" width="1.85546875" style="59" customWidth="1"/>
    <col min="1472" max="1472" width="17.85546875" style="59" customWidth="1"/>
    <col min="1473" max="1473" width="1.85546875" style="59" customWidth="1"/>
    <col min="1474" max="1477" width="3.28515625" style="59" customWidth="1"/>
    <col min="1478" max="1478" width="1.85546875" style="59" customWidth="1"/>
    <col min="1479" max="1479" width="12.42578125" style="59" customWidth="1"/>
    <col min="1480" max="1480" width="1.85546875" style="59" customWidth="1"/>
    <col min="1481" max="1483" width="3" style="59" customWidth="1"/>
    <col min="1484" max="1484" width="4.42578125" style="59" customWidth="1"/>
    <col min="1485" max="1486" width="3" style="59" customWidth="1"/>
    <col min="1487" max="1492" width="3.28515625" style="59" customWidth="1"/>
    <col min="1493" max="1494" width="9.140625" style="59" customWidth="1"/>
    <col min="1495" max="1498" width="3.28515625" style="59" customWidth="1"/>
    <col min="1499" max="1499" width="4.140625" style="59" customWidth="1"/>
    <col min="1500" max="1712" width="10.28515625" style="59"/>
    <col min="1713" max="1721" width="9.140625" style="59" customWidth="1"/>
    <col min="1722" max="1722" width="1" style="59" customWidth="1"/>
    <col min="1723" max="1726" width="3.28515625" style="59" customWidth="1"/>
    <col min="1727" max="1727" width="1.85546875" style="59" customWidth="1"/>
    <col min="1728" max="1728" width="17.85546875" style="59" customWidth="1"/>
    <col min="1729" max="1729" width="1.85546875" style="59" customWidth="1"/>
    <col min="1730" max="1733" width="3.28515625" style="59" customWidth="1"/>
    <col min="1734" max="1734" width="1.85546875" style="59" customWidth="1"/>
    <col min="1735" max="1735" width="12.42578125" style="59" customWidth="1"/>
    <col min="1736" max="1736" width="1.85546875" style="59" customWidth="1"/>
    <col min="1737" max="1739" width="3" style="59" customWidth="1"/>
    <col min="1740" max="1740" width="4.42578125" style="59" customWidth="1"/>
    <col min="1741" max="1742" width="3" style="59" customWidth="1"/>
    <col min="1743" max="1748" width="3.28515625" style="59" customWidth="1"/>
    <col min="1749" max="1750" width="9.140625" style="59" customWidth="1"/>
    <col min="1751" max="1754" width="3.28515625" style="59" customWidth="1"/>
    <col min="1755" max="1755" width="4.140625" style="59" customWidth="1"/>
    <col min="1756" max="1968" width="10.28515625" style="59"/>
    <col min="1969" max="1977" width="9.140625" style="59" customWidth="1"/>
    <col min="1978" max="1978" width="1" style="59" customWidth="1"/>
    <col min="1979" max="1982" width="3.28515625" style="59" customWidth="1"/>
    <col min="1983" max="1983" width="1.85546875" style="59" customWidth="1"/>
    <col min="1984" max="1984" width="17.85546875" style="59" customWidth="1"/>
    <col min="1985" max="1985" width="1.85546875" style="59" customWidth="1"/>
    <col min="1986" max="1989" width="3.28515625" style="59" customWidth="1"/>
    <col min="1990" max="1990" width="1.85546875" style="59" customWidth="1"/>
    <col min="1991" max="1991" width="12.42578125" style="59" customWidth="1"/>
    <col min="1992" max="1992" width="1.85546875" style="59" customWidth="1"/>
    <col min="1993" max="1995" width="3" style="59" customWidth="1"/>
    <col min="1996" max="1996" width="4.42578125" style="59" customWidth="1"/>
    <col min="1997" max="1998" width="3" style="59" customWidth="1"/>
    <col min="1999" max="2004" width="3.28515625" style="59" customWidth="1"/>
    <col min="2005" max="2006" width="9.140625" style="59" customWidth="1"/>
    <col min="2007" max="2010" width="3.28515625" style="59" customWidth="1"/>
    <col min="2011" max="2011" width="4.140625" style="59" customWidth="1"/>
    <col min="2012" max="2224" width="10.28515625" style="59"/>
    <col min="2225" max="2233" width="9.140625" style="59" customWidth="1"/>
    <col min="2234" max="2234" width="1" style="59" customWidth="1"/>
    <col min="2235" max="2238" width="3.28515625" style="59" customWidth="1"/>
    <col min="2239" max="2239" width="1.85546875" style="59" customWidth="1"/>
    <col min="2240" max="2240" width="17.85546875" style="59" customWidth="1"/>
    <col min="2241" max="2241" width="1.85546875" style="59" customWidth="1"/>
    <col min="2242" max="2245" width="3.28515625" style="59" customWidth="1"/>
    <col min="2246" max="2246" width="1.85546875" style="59" customWidth="1"/>
    <col min="2247" max="2247" width="12.42578125" style="59" customWidth="1"/>
    <col min="2248" max="2248" width="1.85546875" style="59" customWidth="1"/>
    <col min="2249" max="2251" width="3" style="59" customWidth="1"/>
    <col min="2252" max="2252" width="4.42578125" style="59" customWidth="1"/>
    <col min="2253" max="2254" width="3" style="59" customWidth="1"/>
    <col min="2255" max="2260" width="3.28515625" style="59" customWidth="1"/>
    <col min="2261" max="2262" width="9.140625" style="59" customWidth="1"/>
    <col min="2263" max="2266" width="3.28515625" style="59" customWidth="1"/>
    <col min="2267" max="2267" width="4.140625" style="59" customWidth="1"/>
    <col min="2268" max="2480" width="10.28515625" style="59"/>
    <col min="2481" max="2489" width="9.140625" style="59" customWidth="1"/>
    <col min="2490" max="2490" width="1" style="59" customWidth="1"/>
    <col min="2491" max="2494" width="3.28515625" style="59" customWidth="1"/>
    <col min="2495" max="2495" width="1.85546875" style="59" customWidth="1"/>
    <col min="2496" max="2496" width="17.85546875" style="59" customWidth="1"/>
    <col min="2497" max="2497" width="1.85546875" style="59" customWidth="1"/>
    <col min="2498" max="2501" width="3.28515625" style="59" customWidth="1"/>
    <col min="2502" max="2502" width="1.85546875" style="59" customWidth="1"/>
    <col min="2503" max="2503" width="12.42578125" style="59" customWidth="1"/>
    <col min="2504" max="2504" width="1.85546875" style="59" customWidth="1"/>
    <col min="2505" max="2507" width="3" style="59" customWidth="1"/>
    <col min="2508" max="2508" width="4.42578125" style="59" customWidth="1"/>
    <col min="2509" max="2510" width="3" style="59" customWidth="1"/>
    <col min="2511" max="2516" width="3.28515625" style="59" customWidth="1"/>
    <col min="2517" max="2518" width="9.140625" style="59" customWidth="1"/>
    <col min="2519" max="2522" width="3.28515625" style="59" customWidth="1"/>
    <col min="2523" max="2523" width="4.140625" style="59" customWidth="1"/>
    <col min="2524" max="2736" width="10.28515625" style="59"/>
    <col min="2737" max="2745" width="9.140625" style="59" customWidth="1"/>
    <col min="2746" max="2746" width="1" style="59" customWidth="1"/>
    <col min="2747" max="2750" width="3.28515625" style="59" customWidth="1"/>
    <col min="2751" max="2751" width="1.85546875" style="59" customWidth="1"/>
    <col min="2752" max="2752" width="17.85546875" style="59" customWidth="1"/>
    <col min="2753" max="2753" width="1.85546875" style="59" customWidth="1"/>
    <col min="2754" max="2757" width="3.28515625" style="59" customWidth="1"/>
    <col min="2758" max="2758" width="1.85546875" style="59" customWidth="1"/>
    <col min="2759" max="2759" width="12.42578125" style="59" customWidth="1"/>
    <col min="2760" max="2760" width="1.85546875" style="59" customWidth="1"/>
    <col min="2761" max="2763" width="3" style="59" customWidth="1"/>
    <col min="2764" max="2764" width="4.42578125" style="59" customWidth="1"/>
    <col min="2765" max="2766" width="3" style="59" customWidth="1"/>
    <col min="2767" max="2772" width="3.28515625" style="59" customWidth="1"/>
    <col min="2773" max="2774" width="9.140625" style="59" customWidth="1"/>
    <col min="2775" max="2778" width="3.28515625" style="59" customWidth="1"/>
    <col min="2779" max="2779" width="4.140625" style="59" customWidth="1"/>
    <col min="2780" max="2992" width="10.28515625" style="59"/>
    <col min="2993" max="3001" width="9.140625" style="59" customWidth="1"/>
    <col min="3002" max="3002" width="1" style="59" customWidth="1"/>
    <col min="3003" max="3006" width="3.28515625" style="59" customWidth="1"/>
    <col min="3007" max="3007" width="1.85546875" style="59" customWidth="1"/>
    <col min="3008" max="3008" width="17.85546875" style="59" customWidth="1"/>
    <col min="3009" max="3009" width="1.85546875" style="59" customWidth="1"/>
    <col min="3010" max="3013" width="3.28515625" style="59" customWidth="1"/>
    <col min="3014" max="3014" width="1.85546875" style="59" customWidth="1"/>
    <col min="3015" max="3015" width="12.42578125" style="59" customWidth="1"/>
    <col min="3016" max="3016" width="1.85546875" style="59" customWidth="1"/>
    <col min="3017" max="3019" width="3" style="59" customWidth="1"/>
    <col min="3020" max="3020" width="4.42578125" style="59" customWidth="1"/>
    <col min="3021" max="3022" width="3" style="59" customWidth="1"/>
    <col min="3023" max="3028" width="3.28515625" style="59" customWidth="1"/>
    <col min="3029" max="3030" width="9.140625" style="59" customWidth="1"/>
    <col min="3031" max="3034" width="3.28515625" style="59" customWidth="1"/>
    <col min="3035" max="3035" width="4.140625" style="59" customWidth="1"/>
    <col min="3036" max="3248" width="10.28515625" style="59"/>
    <col min="3249" max="3257" width="9.140625" style="59" customWidth="1"/>
    <col min="3258" max="3258" width="1" style="59" customWidth="1"/>
    <col min="3259" max="3262" width="3.28515625" style="59" customWidth="1"/>
    <col min="3263" max="3263" width="1.85546875" style="59" customWidth="1"/>
    <col min="3264" max="3264" width="17.85546875" style="59" customWidth="1"/>
    <col min="3265" max="3265" width="1.85546875" style="59" customWidth="1"/>
    <col min="3266" max="3269" width="3.28515625" style="59" customWidth="1"/>
    <col min="3270" max="3270" width="1.85546875" style="59" customWidth="1"/>
    <col min="3271" max="3271" width="12.42578125" style="59" customWidth="1"/>
    <col min="3272" max="3272" width="1.85546875" style="59" customWidth="1"/>
    <col min="3273" max="3275" width="3" style="59" customWidth="1"/>
    <col min="3276" max="3276" width="4.42578125" style="59" customWidth="1"/>
    <col min="3277" max="3278" width="3" style="59" customWidth="1"/>
    <col min="3279" max="3284" width="3.28515625" style="59" customWidth="1"/>
    <col min="3285" max="3286" width="9.140625" style="59" customWidth="1"/>
    <col min="3287" max="3290" width="3.28515625" style="59" customWidth="1"/>
    <col min="3291" max="3291" width="4.140625" style="59" customWidth="1"/>
    <col min="3292" max="3504" width="10.28515625" style="59"/>
    <col min="3505" max="3513" width="9.140625" style="59" customWidth="1"/>
    <col min="3514" max="3514" width="1" style="59" customWidth="1"/>
    <col min="3515" max="3518" width="3.28515625" style="59" customWidth="1"/>
    <col min="3519" max="3519" width="1.85546875" style="59" customWidth="1"/>
    <col min="3520" max="3520" width="17.85546875" style="59" customWidth="1"/>
    <col min="3521" max="3521" width="1.85546875" style="59" customWidth="1"/>
    <col min="3522" max="3525" width="3.28515625" style="59" customWidth="1"/>
    <col min="3526" max="3526" width="1.85546875" style="59" customWidth="1"/>
    <col min="3527" max="3527" width="12.42578125" style="59" customWidth="1"/>
    <col min="3528" max="3528" width="1.85546875" style="59" customWidth="1"/>
    <col min="3529" max="3531" width="3" style="59" customWidth="1"/>
    <col min="3532" max="3532" width="4.42578125" style="59" customWidth="1"/>
    <col min="3533" max="3534" width="3" style="59" customWidth="1"/>
    <col min="3535" max="3540" width="3.28515625" style="59" customWidth="1"/>
    <col min="3541" max="3542" width="9.140625" style="59" customWidth="1"/>
    <col min="3543" max="3546" width="3.28515625" style="59" customWidth="1"/>
    <col min="3547" max="3547" width="4.140625" style="59" customWidth="1"/>
    <col min="3548" max="3760" width="10.28515625" style="59"/>
    <col min="3761" max="3769" width="9.140625" style="59" customWidth="1"/>
    <col min="3770" max="3770" width="1" style="59" customWidth="1"/>
    <col min="3771" max="3774" width="3.28515625" style="59" customWidth="1"/>
    <col min="3775" max="3775" width="1.85546875" style="59" customWidth="1"/>
    <col min="3776" max="3776" width="17.85546875" style="59" customWidth="1"/>
    <col min="3777" max="3777" width="1.85546875" style="59" customWidth="1"/>
    <col min="3778" max="3781" width="3.28515625" style="59" customWidth="1"/>
    <col min="3782" max="3782" width="1.85546875" style="59" customWidth="1"/>
    <col min="3783" max="3783" width="12.42578125" style="59" customWidth="1"/>
    <col min="3784" max="3784" width="1.85546875" style="59" customWidth="1"/>
    <col min="3785" max="3787" width="3" style="59" customWidth="1"/>
    <col min="3788" max="3788" width="4.42578125" style="59" customWidth="1"/>
    <col min="3789" max="3790" width="3" style="59" customWidth="1"/>
    <col min="3791" max="3796" width="3.28515625" style="59" customWidth="1"/>
    <col min="3797" max="3798" width="9.140625" style="59" customWidth="1"/>
    <col min="3799" max="3802" width="3.28515625" style="59" customWidth="1"/>
    <col min="3803" max="3803" width="4.140625" style="59" customWidth="1"/>
    <col min="3804" max="4016" width="10.28515625" style="59"/>
    <col min="4017" max="4025" width="9.140625" style="59" customWidth="1"/>
    <col min="4026" max="4026" width="1" style="59" customWidth="1"/>
    <col min="4027" max="4030" width="3.28515625" style="59" customWidth="1"/>
    <col min="4031" max="4031" width="1.85546875" style="59" customWidth="1"/>
    <col min="4032" max="4032" width="17.85546875" style="59" customWidth="1"/>
    <col min="4033" max="4033" width="1.85546875" style="59" customWidth="1"/>
    <col min="4034" max="4037" width="3.28515625" style="59" customWidth="1"/>
    <col min="4038" max="4038" width="1.85546875" style="59" customWidth="1"/>
    <col min="4039" max="4039" width="12.42578125" style="59" customWidth="1"/>
    <col min="4040" max="4040" width="1.85546875" style="59" customWidth="1"/>
    <col min="4041" max="4043" width="3" style="59" customWidth="1"/>
    <col min="4044" max="4044" width="4.42578125" style="59" customWidth="1"/>
    <col min="4045" max="4046" width="3" style="59" customWidth="1"/>
    <col min="4047" max="4052" width="3.28515625" style="59" customWidth="1"/>
    <col min="4053" max="4054" width="9.140625" style="59" customWidth="1"/>
    <col min="4055" max="4058" width="3.28515625" style="59" customWidth="1"/>
    <col min="4059" max="4059" width="4.140625" style="59" customWidth="1"/>
    <col min="4060" max="4272" width="10.28515625" style="59"/>
    <col min="4273" max="4281" width="9.140625" style="59" customWidth="1"/>
    <col min="4282" max="4282" width="1" style="59" customWidth="1"/>
    <col min="4283" max="4286" width="3.28515625" style="59" customWidth="1"/>
    <col min="4287" max="4287" width="1.85546875" style="59" customWidth="1"/>
    <col min="4288" max="4288" width="17.85546875" style="59" customWidth="1"/>
    <col min="4289" max="4289" width="1.85546875" style="59" customWidth="1"/>
    <col min="4290" max="4293" width="3.28515625" style="59" customWidth="1"/>
    <col min="4294" max="4294" width="1.85546875" style="59" customWidth="1"/>
    <col min="4295" max="4295" width="12.42578125" style="59" customWidth="1"/>
    <col min="4296" max="4296" width="1.85546875" style="59" customWidth="1"/>
    <col min="4297" max="4299" width="3" style="59" customWidth="1"/>
    <col min="4300" max="4300" width="4.42578125" style="59" customWidth="1"/>
    <col min="4301" max="4302" width="3" style="59" customWidth="1"/>
    <col min="4303" max="4308" width="3.28515625" style="59" customWidth="1"/>
    <col min="4309" max="4310" width="9.140625" style="59" customWidth="1"/>
    <col min="4311" max="4314" width="3.28515625" style="59" customWidth="1"/>
    <col min="4315" max="4315" width="4.140625" style="59" customWidth="1"/>
    <col min="4316" max="4528" width="10.28515625" style="59"/>
    <col min="4529" max="4537" width="9.140625" style="59" customWidth="1"/>
    <col min="4538" max="4538" width="1" style="59" customWidth="1"/>
    <col min="4539" max="4542" width="3.28515625" style="59" customWidth="1"/>
    <col min="4543" max="4543" width="1.85546875" style="59" customWidth="1"/>
    <col min="4544" max="4544" width="17.85546875" style="59" customWidth="1"/>
    <col min="4545" max="4545" width="1.85546875" style="59" customWidth="1"/>
    <col min="4546" max="4549" width="3.28515625" style="59" customWidth="1"/>
    <col min="4550" max="4550" width="1.85546875" style="59" customWidth="1"/>
    <col min="4551" max="4551" width="12.42578125" style="59" customWidth="1"/>
    <col min="4552" max="4552" width="1.85546875" style="59" customWidth="1"/>
    <col min="4553" max="4555" width="3" style="59" customWidth="1"/>
    <col min="4556" max="4556" width="4.42578125" style="59" customWidth="1"/>
    <col min="4557" max="4558" width="3" style="59" customWidth="1"/>
    <col min="4559" max="4564" width="3.28515625" style="59" customWidth="1"/>
    <col min="4565" max="4566" width="9.140625" style="59" customWidth="1"/>
    <col min="4567" max="4570" width="3.28515625" style="59" customWidth="1"/>
    <col min="4571" max="4571" width="4.140625" style="59" customWidth="1"/>
    <col min="4572" max="4784" width="10.28515625" style="59"/>
    <col min="4785" max="4793" width="9.140625" style="59" customWidth="1"/>
    <col min="4794" max="4794" width="1" style="59" customWidth="1"/>
    <col min="4795" max="4798" width="3.28515625" style="59" customWidth="1"/>
    <col min="4799" max="4799" width="1.85546875" style="59" customWidth="1"/>
    <col min="4800" max="4800" width="17.85546875" style="59" customWidth="1"/>
    <col min="4801" max="4801" width="1.85546875" style="59" customWidth="1"/>
    <col min="4802" max="4805" width="3.28515625" style="59" customWidth="1"/>
    <col min="4806" max="4806" width="1.85546875" style="59" customWidth="1"/>
    <col min="4807" max="4807" width="12.42578125" style="59" customWidth="1"/>
    <col min="4808" max="4808" width="1.85546875" style="59" customWidth="1"/>
    <col min="4809" max="4811" width="3" style="59" customWidth="1"/>
    <col min="4812" max="4812" width="4.42578125" style="59" customWidth="1"/>
    <col min="4813" max="4814" width="3" style="59" customWidth="1"/>
    <col min="4815" max="4820" width="3.28515625" style="59" customWidth="1"/>
    <col min="4821" max="4822" width="9.140625" style="59" customWidth="1"/>
    <col min="4823" max="4826" width="3.28515625" style="59" customWidth="1"/>
    <col min="4827" max="4827" width="4.140625" style="59" customWidth="1"/>
    <col min="4828" max="5040" width="10.28515625" style="59"/>
    <col min="5041" max="5049" width="9.140625" style="59" customWidth="1"/>
    <col min="5050" max="5050" width="1" style="59" customWidth="1"/>
    <col min="5051" max="5054" width="3.28515625" style="59" customWidth="1"/>
    <col min="5055" max="5055" width="1.85546875" style="59" customWidth="1"/>
    <col min="5056" max="5056" width="17.85546875" style="59" customWidth="1"/>
    <col min="5057" max="5057" width="1.85546875" style="59" customWidth="1"/>
    <col min="5058" max="5061" width="3.28515625" style="59" customWidth="1"/>
    <col min="5062" max="5062" width="1.85546875" style="59" customWidth="1"/>
    <col min="5063" max="5063" width="12.42578125" style="59" customWidth="1"/>
    <col min="5064" max="5064" width="1.85546875" style="59" customWidth="1"/>
    <col min="5065" max="5067" width="3" style="59" customWidth="1"/>
    <col min="5068" max="5068" width="4.42578125" style="59" customWidth="1"/>
    <col min="5069" max="5070" width="3" style="59" customWidth="1"/>
    <col min="5071" max="5076" width="3.28515625" style="59" customWidth="1"/>
    <col min="5077" max="5078" width="9.140625" style="59" customWidth="1"/>
    <col min="5079" max="5082" width="3.28515625" style="59" customWidth="1"/>
    <col min="5083" max="5083" width="4.140625" style="59" customWidth="1"/>
    <col min="5084" max="5296" width="10.28515625" style="59"/>
    <col min="5297" max="5305" width="9.140625" style="59" customWidth="1"/>
    <col min="5306" max="5306" width="1" style="59" customWidth="1"/>
    <col min="5307" max="5310" width="3.28515625" style="59" customWidth="1"/>
    <col min="5311" max="5311" width="1.85546875" style="59" customWidth="1"/>
    <col min="5312" max="5312" width="17.85546875" style="59" customWidth="1"/>
    <col min="5313" max="5313" width="1.85546875" style="59" customWidth="1"/>
    <col min="5314" max="5317" width="3.28515625" style="59" customWidth="1"/>
    <col min="5318" max="5318" width="1.85546875" style="59" customWidth="1"/>
    <col min="5319" max="5319" width="12.42578125" style="59" customWidth="1"/>
    <col min="5320" max="5320" width="1.85546875" style="59" customWidth="1"/>
    <col min="5321" max="5323" width="3" style="59" customWidth="1"/>
    <col min="5324" max="5324" width="4.42578125" style="59" customWidth="1"/>
    <col min="5325" max="5326" width="3" style="59" customWidth="1"/>
    <col min="5327" max="5332" width="3.28515625" style="59" customWidth="1"/>
    <col min="5333" max="5334" width="9.140625" style="59" customWidth="1"/>
    <col min="5335" max="5338" width="3.28515625" style="59" customWidth="1"/>
    <col min="5339" max="5339" width="4.140625" style="59" customWidth="1"/>
    <col min="5340" max="5552" width="10.28515625" style="59"/>
    <col min="5553" max="5561" width="9.140625" style="59" customWidth="1"/>
    <col min="5562" max="5562" width="1" style="59" customWidth="1"/>
    <col min="5563" max="5566" width="3.28515625" style="59" customWidth="1"/>
    <col min="5567" max="5567" width="1.85546875" style="59" customWidth="1"/>
    <col min="5568" max="5568" width="17.85546875" style="59" customWidth="1"/>
    <col min="5569" max="5569" width="1.85546875" style="59" customWidth="1"/>
    <col min="5570" max="5573" width="3.28515625" style="59" customWidth="1"/>
    <col min="5574" max="5574" width="1.85546875" style="59" customWidth="1"/>
    <col min="5575" max="5575" width="12.42578125" style="59" customWidth="1"/>
    <col min="5576" max="5576" width="1.85546875" style="59" customWidth="1"/>
    <col min="5577" max="5579" width="3" style="59" customWidth="1"/>
    <col min="5580" max="5580" width="4.42578125" style="59" customWidth="1"/>
    <col min="5581" max="5582" width="3" style="59" customWidth="1"/>
    <col min="5583" max="5588" width="3.28515625" style="59" customWidth="1"/>
    <col min="5589" max="5590" width="9.140625" style="59" customWidth="1"/>
    <col min="5591" max="5594" width="3.28515625" style="59" customWidth="1"/>
    <col min="5595" max="5595" width="4.140625" style="59" customWidth="1"/>
    <col min="5596" max="5808" width="10.28515625" style="59"/>
    <col min="5809" max="5817" width="9.140625" style="59" customWidth="1"/>
    <col min="5818" max="5818" width="1" style="59" customWidth="1"/>
    <col min="5819" max="5822" width="3.28515625" style="59" customWidth="1"/>
    <col min="5823" max="5823" width="1.85546875" style="59" customWidth="1"/>
    <col min="5824" max="5824" width="17.85546875" style="59" customWidth="1"/>
    <col min="5825" max="5825" width="1.85546875" style="59" customWidth="1"/>
    <col min="5826" max="5829" width="3.28515625" style="59" customWidth="1"/>
    <col min="5830" max="5830" width="1.85546875" style="59" customWidth="1"/>
    <col min="5831" max="5831" width="12.42578125" style="59" customWidth="1"/>
    <col min="5832" max="5832" width="1.85546875" style="59" customWidth="1"/>
    <col min="5833" max="5835" width="3" style="59" customWidth="1"/>
    <col min="5836" max="5836" width="4.42578125" style="59" customWidth="1"/>
    <col min="5837" max="5838" width="3" style="59" customWidth="1"/>
    <col min="5839" max="5844" width="3.28515625" style="59" customWidth="1"/>
    <col min="5845" max="5846" width="9.140625" style="59" customWidth="1"/>
    <col min="5847" max="5850" width="3.28515625" style="59" customWidth="1"/>
    <col min="5851" max="5851" width="4.140625" style="59" customWidth="1"/>
    <col min="5852" max="6064" width="10.28515625" style="59"/>
    <col min="6065" max="6073" width="9.140625" style="59" customWidth="1"/>
    <col min="6074" max="6074" width="1" style="59" customWidth="1"/>
    <col min="6075" max="6078" width="3.28515625" style="59" customWidth="1"/>
    <col min="6079" max="6079" width="1.85546875" style="59" customWidth="1"/>
    <col min="6080" max="6080" width="17.85546875" style="59" customWidth="1"/>
    <col min="6081" max="6081" width="1.85546875" style="59" customWidth="1"/>
    <col min="6082" max="6085" width="3.28515625" style="59" customWidth="1"/>
    <col min="6086" max="6086" width="1.85546875" style="59" customWidth="1"/>
    <col min="6087" max="6087" width="12.42578125" style="59" customWidth="1"/>
    <col min="6088" max="6088" width="1.85546875" style="59" customWidth="1"/>
    <col min="6089" max="6091" width="3" style="59" customWidth="1"/>
    <col min="6092" max="6092" width="4.42578125" style="59" customWidth="1"/>
    <col min="6093" max="6094" width="3" style="59" customWidth="1"/>
    <col min="6095" max="6100" width="3.28515625" style="59" customWidth="1"/>
    <col min="6101" max="6102" width="9.140625" style="59" customWidth="1"/>
    <col min="6103" max="6106" width="3.28515625" style="59" customWidth="1"/>
    <col min="6107" max="6107" width="4.140625" style="59" customWidth="1"/>
    <col min="6108" max="6320" width="10.28515625" style="59"/>
    <col min="6321" max="6329" width="9.140625" style="59" customWidth="1"/>
    <col min="6330" max="6330" width="1" style="59" customWidth="1"/>
    <col min="6331" max="6334" width="3.28515625" style="59" customWidth="1"/>
    <col min="6335" max="6335" width="1.85546875" style="59" customWidth="1"/>
    <col min="6336" max="6336" width="17.85546875" style="59" customWidth="1"/>
    <col min="6337" max="6337" width="1.85546875" style="59" customWidth="1"/>
    <col min="6338" max="6341" width="3.28515625" style="59" customWidth="1"/>
    <col min="6342" max="6342" width="1.85546875" style="59" customWidth="1"/>
    <col min="6343" max="6343" width="12.42578125" style="59" customWidth="1"/>
    <col min="6344" max="6344" width="1.85546875" style="59" customWidth="1"/>
    <col min="6345" max="6347" width="3" style="59" customWidth="1"/>
    <col min="6348" max="6348" width="4.42578125" style="59" customWidth="1"/>
    <col min="6349" max="6350" width="3" style="59" customWidth="1"/>
    <col min="6351" max="6356" width="3.28515625" style="59" customWidth="1"/>
    <col min="6357" max="6358" width="9.140625" style="59" customWidth="1"/>
    <col min="6359" max="6362" width="3.28515625" style="59" customWidth="1"/>
    <col min="6363" max="6363" width="4.140625" style="59" customWidth="1"/>
    <col min="6364" max="6576" width="10.28515625" style="59"/>
    <col min="6577" max="6585" width="9.140625" style="59" customWidth="1"/>
    <col min="6586" max="6586" width="1" style="59" customWidth="1"/>
    <col min="6587" max="6590" width="3.28515625" style="59" customWidth="1"/>
    <col min="6591" max="6591" width="1.85546875" style="59" customWidth="1"/>
    <col min="6592" max="6592" width="17.85546875" style="59" customWidth="1"/>
    <col min="6593" max="6593" width="1.85546875" style="59" customWidth="1"/>
    <col min="6594" max="6597" width="3.28515625" style="59" customWidth="1"/>
    <col min="6598" max="6598" width="1.85546875" style="59" customWidth="1"/>
    <col min="6599" max="6599" width="12.42578125" style="59" customWidth="1"/>
    <col min="6600" max="6600" width="1.85546875" style="59" customWidth="1"/>
    <col min="6601" max="6603" width="3" style="59" customWidth="1"/>
    <col min="6604" max="6604" width="4.42578125" style="59" customWidth="1"/>
    <col min="6605" max="6606" width="3" style="59" customWidth="1"/>
    <col min="6607" max="6612" width="3.28515625" style="59" customWidth="1"/>
    <col min="6613" max="6614" width="9.140625" style="59" customWidth="1"/>
    <col min="6615" max="6618" width="3.28515625" style="59" customWidth="1"/>
    <col min="6619" max="6619" width="4.140625" style="59" customWidth="1"/>
    <col min="6620" max="6832" width="10.28515625" style="59"/>
    <col min="6833" max="6841" width="9.140625" style="59" customWidth="1"/>
    <col min="6842" max="6842" width="1" style="59" customWidth="1"/>
    <col min="6843" max="6846" width="3.28515625" style="59" customWidth="1"/>
    <col min="6847" max="6847" width="1.85546875" style="59" customWidth="1"/>
    <col min="6848" max="6848" width="17.85546875" style="59" customWidth="1"/>
    <col min="6849" max="6849" width="1.85546875" style="59" customWidth="1"/>
    <col min="6850" max="6853" width="3.28515625" style="59" customWidth="1"/>
    <col min="6854" max="6854" width="1.85546875" style="59" customWidth="1"/>
    <col min="6855" max="6855" width="12.42578125" style="59" customWidth="1"/>
    <col min="6856" max="6856" width="1.85546875" style="59" customWidth="1"/>
    <col min="6857" max="6859" width="3" style="59" customWidth="1"/>
    <col min="6860" max="6860" width="4.42578125" style="59" customWidth="1"/>
    <col min="6861" max="6862" width="3" style="59" customWidth="1"/>
    <col min="6863" max="6868" width="3.28515625" style="59" customWidth="1"/>
    <col min="6869" max="6870" width="9.140625" style="59" customWidth="1"/>
    <col min="6871" max="6874" width="3.28515625" style="59" customWidth="1"/>
    <col min="6875" max="6875" width="4.140625" style="59" customWidth="1"/>
    <col min="6876" max="7088" width="10.28515625" style="59"/>
    <col min="7089" max="7097" width="9.140625" style="59" customWidth="1"/>
    <col min="7098" max="7098" width="1" style="59" customWidth="1"/>
    <col min="7099" max="7102" width="3.28515625" style="59" customWidth="1"/>
    <col min="7103" max="7103" width="1.85546875" style="59" customWidth="1"/>
    <col min="7104" max="7104" width="17.85546875" style="59" customWidth="1"/>
    <col min="7105" max="7105" width="1.85546875" style="59" customWidth="1"/>
    <col min="7106" max="7109" width="3.28515625" style="59" customWidth="1"/>
    <col min="7110" max="7110" width="1.85546875" style="59" customWidth="1"/>
    <col min="7111" max="7111" width="12.42578125" style="59" customWidth="1"/>
    <col min="7112" max="7112" width="1.85546875" style="59" customWidth="1"/>
    <col min="7113" max="7115" width="3" style="59" customWidth="1"/>
    <col min="7116" max="7116" width="4.42578125" style="59" customWidth="1"/>
    <col min="7117" max="7118" width="3" style="59" customWidth="1"/>
    <col min="7119" max="7124" width="3.28515625" style="59" customWidth="1"/>
    <col min="7125" max="7126" width="9.140625" style="59" customWidth="1"/>
    <col min="7127" max="7130" width="3.28515625" style="59" customWidth="1"/>
    <col min="7131" max="7131" width="4.140625" style="59" customWidth="1"/>
    <col min="7132" max="7344" width="10.28515625" style="59"/>
    <col min="7345" max="7353" width="9.140625" style="59" customWidth="1"/>
    <col min="7354" max="7354" width="1" style="59" customWidth="1"/>
    <col min="7355" max="7358" width="3.28515625" style="59" customWidth="1"/>
    <col min="7359" max="7359" width="1.85546875" style="59" customWidth="1"/>
    <col min="7360" max="7360" width="17.85546875" style="59" customWidth="1"/>
    <col min="7361" max="7361" width="1.85546875" style="59" customWidth="1"/>
    <col min="7362" max="7365" width="3.28515625" style="59" customWidth="1"/>
    <col min="7366" max="7366" width="1.85546875" style="59" customWidth="1"/>
    <col min="7367" max="7367" width="12.42578125" style="59" customWidth="1"/>
    <col min="7368" max="7368" width="1.85546875" style="59" customWidth="1"/>
    <col min="7369" max="7371" width="3" style="59" customWidth="1"/>
    <col min="7372" max="7372" width="4.42578125" style="59" customWidth="1"/>
    <col min="7373" max="7374" width="3" style="59" customWidth="1"/>
    <col min="7375" max="7380" width="3.28515625" style="59" customWidth="1"/>
    <col min="7381" max="7382" width="9.140625" style="59" customWidth="1"/>
    <col min="7383" max="7386" width="3.28515625" style="59" customWidth="1"/>
    <col min="7387" max="7387" width="4.140625" style="59" customWidth="1"/>
    <col min="7388" max="7600" width="10.28515625" style="59"/>
    <col min="7601" max="7609" width="9.140625" style="59" customWidth="1"/>
    <col min="7610" max="7610" width="1" style="59" customWidth="1"/>
    <col min="7611" max="7614" width="3.28515625" style="59" customWidth="1"/>
    <col min="7615" max="7615" width="1.85546875" style="59" customWidth="1"/>
    <col min="7616" max="7616" width="17.85546875" style="59" customWidth="1"/>
    <col min="7617" max="7617" width="1.85546875" style="59" customWidth="1"/>
    <col min="7618" max="7621" width="3.28515625" style="59" customWidth="1"/>
    <col min="7622" max="7622" width="1.85546875" style="59" customWidth="1"/>
    <col min="7623" max="7623" width="12.42578125" style="59" customWidth="1"/>
    <col min="7624" max="7624" width="1.85546875" style="59" customWidth="1"/>
    <col min="7625" max="7627" width="3" style="59" customWidth="1"/>
    <col min="7628" max="7628" width="4.42578125" style="59" customWidth="1"/>
    <col min="7629" max="7630" width="3" style="59" customWidth="1"/>
    <col min="7631" max="7636" width="3.28515625" style="59" customWidth="1"/>
    <col min="7637" max="7638" width="9.140625" style="59" customWidth="1"/>
    <col min="7639" max="7642" width="3.28515625" style="59" customWidth="1"/>
    <col min="7643" max="7643" width="4.140625" style="59" customWidth="1"/>
    <col min="7644" max="7856" width="10.28515625" style="59"/>
    <col min="7857" max="7865" width="9.140625" style="59" customWidth="1"/>
    <col min="7866" max="7866" width="1" style="59" customWidth="1"/>
    <col min="7867" max="7870" width="3.28515625" style="59" customWidth="1"/>
    <col min="7871" max="7871" width="1.85546875" style="59" customWidth="1"/>
    <col min="7872" max="7872" width="17.85546875" style="59" customWidth="1"/>
    <col min="7873" max="7873" width="1.85546875" style="59" customWidth="1"/>
    <col min="7874" max="7877" width="3.28515625" style="59" customWidth="1"/>
    <col min="7878" max="7878" width="1.85546875" style="59" customWidth="1"/>
    <col min="7879" max="7879" width="12.42578125" style="59" customWidth="1"/>
    <col min="7880" max="7880" width="1.85546875" style="59" customWidth="1"/>
    <col min="7881" max="7883" width="3" style="59" customWidth="1"/>
    <col min="7884" max="7884" width="4.42578125" style="59" customWidth="1"/>
    <col min="7885" max="7886" width="3" style="59" customWidth="1"/>
    <col min="7887" max="7892" width="3.28515625" style="59" customWidth="1"/>
    <col min="7893" max="7894" width="9.140625" style="59" customWidth="1"/>
    <col min="7895" max="7898" width="3.28515625" style="59" customWidth="1"/>
    <col min="7899" max="7899" width="4.140625" style="59" customWidth="1"/>
    <col min="7900" max="8112" width="10.28515625" style="59"/>
    <col min="8113" max="8121" width="9.140625" style="59" customWidth="1"/>
    <col min="8122" max="8122" width="1" style="59" customWidth="1"/>
    <col min="8123" max="8126" width="3.28515625" style="59" customWidth="1"/>
    <col min="8127" max="8127" width="1.85546875" style="59" customWidth="1"/>
    <col min="8128" max="8128" width="17.85546875" style="59" customWidth="1"/>
    <col min="8129" max="8129" width="1.85546875" style="59" customWidth="1"/>
    <col min="8130" max="8133" width="3.28515625" style="59" customWidth="1"/>
    <col min="8134" max="8134" width="1.85546875" style="59" customWidth="1"/>
    <col min="8135" max="8135" width="12.42578125" style="59" customWidth="1"/>
    <col min="8136" max="8136" width="1.85546875" style="59" customWidth="1"/>
    <col min="8137" max="8139" width="3" style="59" customWidth="1"/>
    <col min="8140" max="8140" width="4.42578125" style="59" customWidth="1"/>
    <col min="8141" max="8142" width="3" style="59" customWidth="1"/>
    <col min="8143" max="8148" width="3.28515625" style="59" customWidth="1"/>
    <col min="8149" max="8150" width="9.140625" style="59" customWidth="1"/>
    <col min="8151" max="8154" width="3.28515625" style="59" customWidth="1"/>
    <col min="8155" max="8155" width="4.140625" style="59" customWidth="1"/>
    <col min="8156" max="8368" width="10.28515625" style="59"/>
    <col min="8369" max="8377" width="9.140625" style="59" customWidth="1"/>
    <col min="8378" max="8378" width="1" style="59" customWidth="1"/>
    <col min="8379" max="8382" width="3.28515625" style="59" customWidth="1"/>
    <col min="8383" max="8383" width="1.85546875" style="59" customWidth="1"/>
    <col min="8384" max="8384" width="17.85546875" style="59" customWidth="1"/>
    <col min="8385" max="8385" width="1.85546875" style="59" customWidth="1"/>
    <col min="8386" max="8389" width="3.28515625" style="59" customWidth="1"/>
    <col min="8390" max="8390" width="1.85546875" style="59" customWidth="1"/>
    <col min="8391" max="8391" width="12.42578125" style="59" customWidth="1"/>
    <col min="8392" max="8392" width="1.85546875" style="59" customWidth="1"/>
    <col min="8393" max="8395" width="3" style="59" customWidth="1"/>
    <col min="8396" max="8396" width="4.42578125" style="59" customWidth="1"/>
    <col min="8397" max="8398" width="3" style="59" customWidth="1"/>
    <col min="8399" max="8404" width="3.28515625" style="59" customWidth="1"/>
    <col min="8405" max="8406" width="9.140625" style="59" customWidth="1"/>
    <col min="8407" max="8410" width="3.28515625" style="59" customWidth="1"/>
    <col min="8411" max="8411" width="4.140625" style="59" customWidth="1"/>
    <col min="8412" max="8624" width="10.28515625" style="59"/>
    <col min="8625" max="8633" width="9.140625" style="59" customWidth="1"/>
    <col min="8634" max="8634" width="1" style="59" customWidth="1"/>
    <col min="8635" max="8638" width="3.28515625" style="59" customWidth="1"/>
    <col min="8639" max="8639" width="1.85546875" style="59" customWidth="1"/>
    <col min="8640" max="8640" width="17.85546875" style="59" customWidth="1"/>
    <col min="8641" max="8641" width="1.85546875" style="59" customWidth="1"/>
    <col min="8642" max="8645" width="3.28515625" style="59" customWidth="1"/>
    <col min="8646" max="8646" width="1.85546875" style="59" customWidth="1"/>
    <col min="8647" max="8647" width="12.42578125" style="59" customWidth="1"/>
    <col min="8648" max="8648" width="1.85546875" style="59" customWidth="1"/>
    <col min="8649" max="8651" width="3" style="59" customWidth="1"/>
    <col min="8652" max="8652" width="4.42578125" style="59" customWidth="1"/>
    <col min="8653" max="8654" width="3" style="59" customWidth="1"/>
    <col min="8655" max="8660" width="3.28515625" style="59" customWidth="1"/>
    <col min="8661" max="8662" width="9.140625" style="59" customWidth="1"/>
    <col min="8663" max="8666" width="3.28515625" style="59" customWidth="1"/>
    <col min="8667" max="8667" width="4.140625" style="59" customWidth="1"/>
    <col min="8668" max="8880" width="10.28515625" style="59"/>
    <col min="8881" max="8889" width="9.140625" style="59" customWidth="1"/>
    <col min="8890" max="8890" width="1" style="59" customWidth="1"/>
    <col min="8891" max="8894" width="3.28515625" style="59" customWidth="1"/>
    <col min="8895" max="8895" width="1.85546875" style="59" customWidth="1"/>
    <col min="8896" max="8896" width="17.85546875" style="59" customWidth="1"/>
    <col min="8897" max="8897" width="1.85546875" style="59" customWidth="1"/>
    <col min="8898" max="8901" width="3.28515625" style="59" customWidth="1"/>
    <col min="8902" max="8902" width="1.85546875" style="59" customWidth="1"/>
    <col min="8903" max="8903" width="12.42578125" style="59" customWidth="1"/>
    <col min="8904" max="8904" width="1.85546875" style="59" customWidth="1"/>
    <col min="8905" max="8907" width="3" style="59" customWidth="1"/>
    <col min="8908" max="8908" width="4.42578125" style="59" customWidth="1"/>
    <col min="8909" max="8910" width="3" style="59" customWidth="1"/>
    <col min="8911" max="8916" width="3.28515625" style="59" customWidth="1"/>
    <col min="8917" max="8918" width="9.140625" style="59" customWidth="1"/>
    <col min="8919" max="8922" width="3.28515625" style="59" customWidth="1"/>
    <col min="8923" max="8923" width="4.140625" style="59" customWidth="1"/>
    <col min="8924" max="9136" width="10.28515625" style="59"/>
    <col min="9137" max="9145" width="9.140625" style="59" customWidth="1"/>
    <col min="9146" max="9146" width="1" style="59" customWidth="1"/>
    <col min="9147" max="9150" width="3.28515625" style="59" customWidth="1"/>
    <col min="9151" max="9151" width="1.85546875" style="59" customWidth="1"/>
    <col min="9152" max="9152" width="17.85546875" style="59" customWidth="1"/>
    <col min="9153" max="9153" width="1.85546875" style="59" customWidth="1"/>
    <col min="9154" max="9157" width="3.28515625" style="59" customWidth="1"/>
    <col min="9158" max="9158" width="1.85546875" style="59" customWidth="1"/>
    <col min="9159" max="9159" width="12.42578125" style="59" customWidth="1"/>
    <col min="9160" max="9160" width="1.85546875" style="59" customWidth="1"/>
    <col min="9161" max="9163" width="3" style="59" customWidth="1"/>
    <col min="9164" max="9164" width="4.42578125" style="59" customWidth="1"/>
    <col min="9165" max="9166" width="3" style="59" customWidth="1"/>
    <col min="9167" max="9172" width="3.28515625" style="59" customWidth="1"/>
    <col min="9173" max="9174" width="9.140625" style="59" customWidth="1"/>
    <col min="9175" max="9178" width="3.28515625" style="59" customWidth="1"/>
    <col min="9179" max="9179" width="4.140625" style="59" customWidth="1"/>
    <col min="9180" max="9392" width="10.28515625" style="59"/>
    <col min="9393" max="9401" width="9.140625" style="59" customWidth="1"/>
    <col min="9402" max="9402" width="1" style="59" customWidth="1"/>
    <col min="9403" max="9406" width="3.28515625" style="59" customWidth="1"/>
    <col min="9407" max="9407" width="1.85546875" style="59" customWidth="1"/>
    <col min="9408" max="9408" width="17.85546875" style="59" customWidth="1"/>
    <col min="9409" max="9409" width="1.85546875" style="59" customWidth="1"/>
    <col min="9410" max="9413" width="3.28515625" style="59" customWidth="1"/>
    <col min="9414" max="9414" width="1.85546875" style="59" customWidth="1"/>
    <col min="9415" max="9415" width="12.42578125" style="59" customWidth="1"/>
    <col min="9416" max="9416" width="1.85546875" style="59" customWidth="1"/>
    <col min="9417" max="9419" width="3" style="59" customWidth="1"/>
    <col min="9420" max="9420" width="4.42578125" style="59" customWidth="1"/>
    <col min="9421" max="9422" width="3" style="59" customWidth="1"/>
    <col min="9423" max="9428" width="3.28515625" style="59" customWidth="1"/>
    <col min="9429" max="9430" width="9.140625" style="59" customWidth="1"/>
    <col min="9431" max="9434" width="3.28515625" style="59" customWidth="1"/>
    <col min="9435" max="9435" width="4.140625" style="59" customWidth="1"/>
    <col min="9436" max="9648" width="10.28515625" style="59"/>
    <col min="9649" max="9657" width="9.140625" style="59" customWidth="1"/>
    <col min="9658" max="9658" width="1" style="59" customWidth="1"/>
    <col min="9659" max="9662" width="3.28515625" style="59" customWidth="1"/>
    <col min="9663" max="9663" width="1.85546875" style="59" customWidth="1"/>
    <col min="9664" max="9664" width="17.85546875" style="59" customWidth="1"/>
    <col min="9665" max="9665" width="1.85546875" style="59" customWidth="1"/>
    <col min="9666" max="9669" width="3.28515625" style="59" customWidth="1"/>
    <col min="9670" max="9670" width="1.85546875" style="59" customWidth="1"/>
    <col min="9671" max="9671" width="12.42578125" style="59" customWidth="1"/>
    <col min="9672" max="9672" width="1.85546875" style="59" customWidth="1"/>
    <col min="9673" max="9675" width="3" style="59" customWidth="1"/>
    <col min="9676" max="9676" width="4.42578125" style="59" customWidth="1"/>
    <col min="9677" max="9678" width="3" style="59" customWidth="1"/>
    <col min="9679" max="9684" width="3.28515625" style="59" customWidth="1"/>
    <col min="9685" max="9686" width="9.140625" style="59" customWidth="1"/>
    <col min="9687" max="9690" width="3.28515625" style="59" customWidth="1"/>
    <col min="9691" max="9691" width="4.140625" style="59" customWidth="1"/>
    <col min="9692" max="9904" width="10.28515625" style="59"/>
    <col min="9905" max="9913" width="9.140625" style="59" customWidth="1"/>
    <col min="9914" max="9914" width="1" style="59" customWidth="1"/>
    <col min="9915" max="9918" width="3.28515625" style="59" customWidth="1"/>
    <col min="9919" max="9919" width="1.85546875" style="59" customWidth="1"/>
    <col min="9920" max="9920" width="17.85546875" style="59" customWidth="1"/>
    <col min="9921" max="9921" width="1.85546875" style="59" customWidth="1"/>
    <col min="9922" max="9925" width="3.28515625" style="59" customWidth="1"/>
    <col min="9926" max="9926" width="1.85546875" style="59" customWidth="1"/>
    <col min="9927" max="9927" width="12.42578125" style="59" customWidth="1"/>
    <col min="9928" max="9928" width="1.85546875" style="59" customWidth="1"/>
    <col min="9929" max="9931" width="3" style="59" customWidth="1"/>
    <col min="9932" max="9932" width="4.42578125" style="59" customWidth="1"/>
    <col min="9933" max="9934" width="3" style="59" customWidth="1"/>
    <col min="9935" max="9940" width="3.28515625" style="59" customWidth="1"/>
    <col min="9941" max="9942" width="9.140625" style="59" customWidth="1"/>
    <col min="9943" max="9946" width="3.28515625" style="59" customWidth="1"/>
    <col min="9947" max="9947" width="4.140625" style="59" customWidth="1"/>
    <col min="9948" max="10160" width="10.28515625" style="59"/>
    <col min="10161" max="10169" width="9.140625" style="59" customWidth="1"/>
    <col min="10170" max="10170" width="1" style="59" customWidth="1"/>
    <col min="10171" max="10174" width="3.28515625" style="59" customWidth="1"/>
    <col min="10175" max="10175" width="1.85546875" style="59" customWidth="1"/>
    <col min="10176" max="10176" width="17.85546875" style="59" customWidth="1"/>
    <col min="10177" max="10177" width="1.85546875" style="59" customWidth="1"/>
    <col min="10178" max="10181" width="3.28515625" style="59" customWidth="1"/>
    <col min="10182" max="10182" width="1.85546875" style="59" customWidth="1"/>
    <col min="10183" max="10183" width="12.42578125" style="59" customWidth="1"/>
    <col min="10184" max="10184" width="1.85546875" style="59" customWidth="1"/>
    <col min="10185" max="10187" width="3" style="59" customWidth="1"/>
    <col min="10188" max="10188" width="4.42578125" style="59" customWidth="1"/>
    <col min="10189" max="10190" width="3" style="59" customWidth="1"/>
    <col min="10191" max="10196" width="3.28515625" style="59" customWidth="1"/>
    <col min="10197" max="10198" width="9.140625" style="59" customWidth="1"/>
    <col min="10199" max="10202" width="3.28515625" style="59" customWidth="1"/>
    <col min="10203" max="10203" width="4.140625" style="59" customWidth="1"/>
    <col min="10204" max="10416" width="10.28515625" style="59"/>
    <col min="10417" max="10425" width="9.140625" style="59" customWidth="1"/>
    <col min="10426" max="10426" width="1" style="59" customWidth="1"/>
    <col min="10427" max="10430" width="3.28515625" style="59" customWidth="1"/>
    <col min="10431" max="10431" width="1.85546875" style="59" customWidth="1"/>
    <col min="10432" max="10432" width="17.85546875" style="59" customWidth="1"/>
    <col min="10433" max="10433" width="1.85546875" style="59" customWidth="1"/>
    <col min="10434" max="10437" width="3.28515625" style="59" customWidth="1"/>
    <col min="10438" max="10438" width="1.85546875" style="59" customWidth="1"/>
    <col min="10439" max="10439" width="12.42578125" style="59" customWidth="1"/>
    <col min="10440" max="10440" width="1.85546875" style="59" customWidth="1"/>
    <col min="10441" max="10443" width="3" style="59" customWidth="1"/>
    <col min="10444" max="10444" width="4.42578125" style="59" customWidth="1"/>
    <col min="10445" max="10446" width="3" style="59" customWidth="1"/>
    <col min="10447" max="10452" width="3.28515625" style="59" customWidth="1"/>
    <col min="10453" max="10454" width="9.140625" style="59" customWidth="1"/>
    <col min="10455" max="10458" width="3.28515625" style="59" customWidth="1"/>
    <col min="10459" max="10459" width="4.140625" style="59" customWidth="1"/>
    <col min="10460" max="10672" width="10.28515625" style="59"/>
    <col min="10673" max="10681" width="9.140625" style="59" customWidth="1"/>
    <col min="10682" max="10682" width="1" style="59" customWidth="1"/>
    <col min="10683" max="10686" width="3.28515625" style="59" customWidth="1"/>
    <col min="10687" max="10687" width="1.85546875" style="59" customWidth="1"/>
    <col min="10688" max="10688" width="17.85546875" style="59" customWidth="1"/>
    <col min="10689" max="10689" width="1.85546875" style="59" customWidth="1"/>
    <col min="10690" max="10693" width="3.28515625" style="59" customWidth="1"/>
    <col min="10694" max="10694" width="1.85546875" style="59" customWidth="1"/>
    <col min="10695" max="10695" width="12.42578125" style="59" customWidth="1"/>
    <col min="10696" max="10696" width="1.85546875" style="59" customWidth="1"/>
    <col min="10697" max="10699" width="3" style="59" customWidth="1"/>
    <col min="10700" max="10700" width="4.42578125" style="59" customWidth="1"/>
    <col min="10701" max="10702" width="3" style="59" customWidth="1"/>
    <col min="10703" max="10708" width="3.28515625" style="59" customWidth="1"/>
    <col min="10709" max="10710" width="9.140625" style="59" customWidth="1"/>
    <col min="10711" max="10714" width="3.28515625" style="59" customWidth="1"/>
    <col min="10715" max="10715" width="4.140625" style="59" customWidth="1"/>
    <col min="10716" max="10928" width="10.28515625" style="59"/>
    <col min="10929" max="10937" width="9.140625" style="59" customWidth="1"/>
    <col min="10938" max="10938" width="1" style="59" customWidth="1"/>
    <col min="10939" max="10942" width="3.28515625" style="59" customWidth="1"/>
    <col min="10943" max="10943" width="1.85546875" style="59" customWidth="1"/>
    <col min="10944" max="10944" width="17.85546875" style="59" customWidth="1"/>
    <col min="10945" max="10945" width="1.85546875" style="59" customWidth="1"/>
    <col min="10946" max="10949" width="3.28515625" style="59" customWidth="1"/>
    <col min="10950" max="10950" width="1.85546875" style="59" customWidth="1"/>
    <col min="10951" max="10951" width="12.42578125" style="59" customWidth="1"/>
    <col min="10952" max="10952" width="1.85546875" style="59" customWidth="1"/>
    <col min="10953" max="10955" width="3" style="59" customWidth="1"/>
    <col min="10956" max="10956" width="4.42578125" style="59" customWidth="1"/>
    <col min="10957" max="10958" width="3" style="59" customWidth="1"/>
    <col min="10959" max="10964" width="3.28515625" style="59" customWidth="1"/>
    <col min="10965" max="10966" width="9.140625" style="59" customWidth="1"/>
    <col min="10967" max="10970" width="3.28515625" style="59" customWidth="1"/>
    <col min="10971" max="10971" width="4.140625" style="59" customWidth="1"/>
    <col min="10972" max="11184" width="10.28515625" style="59"/>
    <col min="11185" max="11193" width="9.140625" style="59" customWidth="1"/>
    <col min="11194" max="11194" width="1" style="59" customWidth="1"/>
    <col min="11195" max="11198" width="3.28515625" style="59" customWidth="1"/>
    <col min="11199" max="11199" width="1.85546875" style="59" customWidth="1"/>
    <col min="11200" max="11200" width="17.85546875" style="59" customWidth="1"/>
    <col min="11201" max="11201" width="1.85546875" style="59" customWidth="1"/>
    <col min="11202" max="11205" width="3.28515625" style="59" customWidth="1"/>
    <col min="11206" max="11206" width="1.85546875" style="59" customWidth="1"/>
    <col min="11207" max="11207" width="12.42578125" style="59" customWidth="1"/>
    <col min="11208" max="11208" width="1.85546875" style="59" customWidth="1"/>
    <col min="11209" max="11211" width="3" style="59" customWidth="1"/>
    <col min="11212" max="11212" width="4.42578125" style="59" customWidth="1"/>
    <col min="11213" max="11214" width="3" style="59" customWidth="1"/>
    <col min="11215" max="11220" width="3.28515625" style="59" customWidth="1"/>
    <col min="11221" max="11222" width="9.140625" style="59" customWidth="1"/>
    <col min="11223" max="11226" width="3.28515625" style="59" customWidth="1"/>
    <col min="11227" max="11227" width="4.140625" style="59" customWidth="1"/>
    <col min="11228" max="11440" width="10.28515625" style="59"/>
    <col min="11441" max="11449" width="9.140625" style="59" customWidth="1"/>
    <col min="11450" max="11450" width="1" style="59" customWidth="1"/>
    <col min="11451" max="11454" width="3.28515625" style="59" customWidth="1"/>
    <col min="11455" max="11455" width="1.85546875" style="59" customWidth="1"/>
    <col min="11456" max="11456" width="17.85546875" style="59" customWidth="1"/>
    <col min="11457" max="11457" width="1.85546875" style="59" customWidth="1"/>
    <col min="11458" max="11461" width="3.28515625" style="59" customWidth="1"/>
    <col min="11462" max="11462" width="1.85546875" style="59" customWidth="1"/>
    <col min="11463" max="11463" width="12.42578125" style="59" customWidth="1"/>
    <col min="11464" max="11464" width="1.85546875" style="59" customWidth="1"/>
    <col min="11465" max="11467" width="3" style="59" customWidth="1"/>
    <col min="11468" max="11468" width="4.42578125" style="59" customWidth="1"/>
    <col min="11469" max="11470" width="3" style="59" customWidth="1"/>
    <col min="11471" max="11476" width="3.28515625" style="59" customWidth="1"/>
    <col min="11477" max="11478" width="9.140625" style="59" customWidth="1"/>
    <col min="11479" max="11482" width="3.28515625" style="59" customWidth="1"/>
    <col min="11483" max="11483" width="4.140625" style="59" customWidth="1"/>
    <col min="11484" max="11696" width="10.28515625" style="59"/>
    <col min="11697" max="11705" width="9.140625" style="59" customWidth="1"/>
    <col min="11706" max="11706" width="1" style="59" customWidth="1"/>
    <col min="11707" max="11710" width="3.28515625" style="59" customWidth="1"/>
    <col min="11711" max="11711" width="1.85546875" style="59" customWidth="1"/>
    <col min="11712" max="11712" width="17.85546875" style="59" customWidth="1"/>
    <col min="11713" max="11713" width="1.85546875" style="59" customWidth="1"/>
    <col min="11714" max="11717" width="3.28515625" style="59" customWidth="1"/>
    <col min="11718" max="11718" width="1.85546875" style="59" customWidth="1"/>
    <col min="11719" max="11719" width="12.42578125" style="59" customWidth="1"/>
    <col min="11720" max="11720" width="1.85546875" style="59" customWidth="1"/>
    <col min="11721" max="11723" width="3" style="59" customWidth="1"/>
    <col min="11724" max="11724" width="4.42578125" style="59" customWidth="1"/>
    <col min="11725" max="11726" width="3" style="59" customWidth="1"/>
    <col min="11727" max="11732" width="3.28515625" style="59" customWidth="1"/>
    <col min="11733" max="11734" width="9.140625" style="59" customWidth="1"/>
    <col min="11735" max="11738" width="3.28515625" style="59" customWidth="1"/>
    <col min="11739" max="11739" width="4.140625" style="59" customWidth="1"/>
    <col min="11740" max="11952" width="10.28515625" style="59"/>
    <col min="11953" max="11961" width="9.140625" style="59" customWidth="1"/>
    <col min="11962" max="11962" width="1" style="59" customWidth="1"/>
    <col min="11963" max="11966" width="3.28515625" style="59" customWidth="1"/>
    <col min="11967" max="11967" width="1.85546875" style="59" customWidth="1"/>
    <col min="11968" max="11968" width="17.85546875" style="59" customWidth="1"/>
    <col min="11969" max="11969" width="1.85546875" style="59" customWidth="1"/>
    <col min="11970" max="11973" width="3.28515625" style="59" customWidth="1"/>
    <col min="11974" max="11974" width="1.85546875" style="59" customWidth="1"/>
    <col min="11975" max="11975" width="12.42578125" style="59" customWidth="1"/>
    <col min="11976" max="11976" width="1.85546875" style="59" customWidth="1"/>
    <col min="11977" max="11979" width="3" style="59" customWidth="1"/>
    <col min="11980" max="11980" width="4.42578125" style="59" customWidth="1"/>
    <col min="11981" max="11982" width="3" style="59" customWidth="1"/>
    <col min="11983" max="11988" width="3.28515625" style="59" customWidth="1"/>
    <col min="11989" max="11990" width="9.140625" style="59" customWidth="1"/>
    <col min="11991" max="11994" width="3.28515625" style="59" customWidth="1"/>
    <col min="11995" max="11995" width="4.140625" style="59" customWidth="1"/>
    <col min="11996" max="12208" width="10.28515625" style="59"/>
    <col min="12209" max="12217" width="9.140625" style="59" customWidth="1"/>
    <col min="12218" max="12218" width="1" style="59" customWidth="1"/>
    <col min="12219" max="12222" width="3.28515625" style="59" customWidth="1"/>
    <col min="12223" max="12223" width="1.85546875" style="59" customWidth="1"/>
    <col min="12224" max="12224" width="17.85546875" style="59" customWidth="1"/>
    <col min="12225" max="12225" width="1.85546875" style="59" customWidth="1"/>
    <col min="12226" max="12229" width="3.28515625" style="59" customWidth="1"/>
    <col min="12230" max="12230" width="1.85546875" style="59" customWidth="1"/>
    <col min="12231" max="12231" width="12.42578125" style="59" customWidth="1"/>
    <col min="12232" max="12232" width="1.85546875" style="59" customWidth="1"/>
    <col min="12233" max="12235" width="3" style="59" customWidth="1"/>
    <col min="12236" max="12236" width="4.42578125" style="59" customWidth="1"/>
    <col min="12237" max="12238" width="3" style="59" customWidth="1"/>
    <col min="12239" max="12244" width="3.28515625" style="59" customWidth="1"/>
    <col min="12245" max="12246" width="9.140625" style="59" customWidth="1"/>
    <col min="12247" max="12250" width="3.28515625" style="59" customWidth="1"/>
    <col min="12251" max="12251" width="4.140625" style="59" customWidth="1"/>
    <col min="12252" max="12464" width="10.28515625" style="59"/>
    <col min="12465" max="12473" width="9.140625" style="59" customWidth="1"/>
    <col min="12474" max="12474" width="1" style="59" customWidth="1"/>
    <col min="12475" max="12478" width="3.28515625" style="59" customWidth="1"/>
    <col min="12479" max="12479" width="1.85546875" style="59" customWidth="1"/>
    <col min="12480" max="12480" width="17.85546875" style="59" customWidth="1"/>
    <col min="12481" max="12481" width="1.85546875" style="59" customWidth="1"/>
    <col min="12482" max="12485" width="3.28515625" style="59" customWidth="1"/>
    <col min="12486" max="12486" width="1.85546875" style="59" customWidth="1"/>
    <col min="12487" max="12487" width="12.42578125" style="59" customWidth="1"/>
    <col min="12488" max="12488" width="1.85546875" style="59" customWidth="1"/>
    <col min="12489" max="12491" width="3" style="59" customWidth="1"/>
    <col min="12492" max="12492" width="4.42578125" style="59" customWidth="1"/>
    <col min="12493" max="12494" width="3" style="59" customWidth="1"/>
    <col min="12495" max="12500" width="3.28515625" style="59" customWidth="1"/>
    <col min="12501" max="12502" width="9.140625" style="59" customWidth="1"/>
    <col min="12503" max="12506" width="3.28515625" style="59" customWidth="1"/>
    <col min="12507" max="12507" width="4.140625" style="59" customWidth="1"/>
    <col min="12508" max="12720" width="10.28515625" style="59"/>
    <col min="12721" max="12729" width="9.140625" style="59" customWidth="1"/>
    <col min="12730" max="12730" width="1" style="59" customWidth="1"/>
    <col min="12731" max="12734" width="3.28515625" style="59" customWidth="1"/>
    <col min="12735" max="12735" width="1.85546875" style="59" customWidth="1"/>
    <col min="12736" max="12736" width="17.85546875" style="59" customWidth="1"/>
    <col min="12737" max="12737" width="1.85546875" style="59" customWidth="1"/>
    <col min="12738" max="12741" width="3.28515625" style="59" customWidth="1"/>
    <col min="12742" max="12742" width="1.85546875" style="59" customWidth="1"/>
    <col min="12743" max="12743" width="12.42578125" style="59" customWidth="1"/>
    <col min="12744" max="12744" width="1.85546875" style="59" customWidth="1"/>
    <col min="12745" max="12747" width="3" style="59" customWidth="1"/>
    <col min="12748" max="12748" width="4.42578125" style="59" customWidth="1"/>
    <col min="12749" max="12750" width="3" style="59" customWidth="1"/>
    <col min="12751" max="12756" width="3.28515625" style="59" customWidth="1"/>
    <col min="12757" max="12758" width="9.140625" style="59" customWidth="1"/>
    <col min="12759" max="12762" width="3.28515625" style="59" customWidth="1"/>
    <col min="12763" max="12763" width="4.140625" style="59" customWidth="1"/>
    <col min="12764" max="12976" width="10.28515625" style="59"/>
    <col min="12977" max="12985" width="9.140625" style="59" customWidth="1"/>
    <col min="12986" max="12986" width="1" style="59" customWidth="1"/>
    <col min="12987" max="12990" width="3.28515625" style="59" customWidth="1"/>
    <col min="12991" max="12991" width="1.85546875" style="59" customWidth="1"/>
    <col min="12992" max="12992" width="17.85546875" style="59" customWidth="1"/>
    <col min="12993" max="12993" width="1.85546875" style="59" customWidth="1"/>
    <col min="12994" max="12997" width="3.28515625" style="59" customWidth="1"/>
    <col min="12998" max="12998" width="1.85546875" style="59" customWidth="1"/>
    <col min="12999" max="12999" width="12.42578125" style="59" customWidth="1"/>
    <col min="13000" max="13000" width="1.85546875" style="59" customWidth="1"/>
    <col min="13001" max="13003" width="3" style="59" customWidth="1"/>
    <col min="13004" max="13004" width="4.42578125" style="59" customWidth="1"/>
    <col min="13005" max="13006" width="3" style="59" customWidth="1"/>
    <col min="13007" max="13012" width="3.28515625" style="59" customWidth="1"/>
    <col min="13013" max="13014" width="9.140625" style="59" customWidth="1"/>
    <col min="13015" max="13018" width="3.28515625" style="59" customWidth="1"/>
    <col min="13019" max="13019" width="4.140625" style="59" customWidth="1"/>
    <col min="13020" max="13232" width="10.28515625" style="59"/>
    <col min="13233" max="13241" width="9.140625" style="59" customWidth="1"/>
    <col min="13242" max="13242" width="1" style="59" customWidth="1"/>
    <col min="13243" max="13246" width="3.28515625" style="59" customWidth="1"/>
    <col min="13247" max="13247" width="1.85546875" style="59" customWidth="1"/>
    <col min="13248" max="13248" width="17.85546875" style="59" customWidth="1"/>
    <col min="13249" max="13249" width="1.85546875" style="59" customWidth="1"/>
    <col min="13250" max="13253" width="3.28515625" style="59" customWidth="1"/>
    <col min="13254" max="13254" width="1.85546875" style="59" customWidth="1"/>
    <col min="13255" max="13255" width="12.42578125" style="59" customWidth="1"/>
    <col min="13256" max="13256" width="1.85546875" style="59" customWidth="1"/>
    <col min="13257" max="13259" width="3" style="59" customWidth="1"/>
    <col min="13260" max="13260" width="4.42578125" style="59" customWidth="1"/>
    <col min="13261" max="13262" width="3" style="59" customWidth="1"/>
    <col min="13263" max="13268" width="3.28515625" style="59" customWidth="1"/>
    <col min="13269" max="13270" width="9.140625" style="59" customWidth="1"/>
    <col min="13271" max="13274" width="3.28515625" style="59" customWidth="1"/>
    <col min="13275" max="13275" width="4.140625" style="59" customWidth="1"/>
    <col min="13276" max="13488" width="10.28515625" style="59"/>
    <col min="13489" max="13497" width="9.140625" style="59" customWidth="1"/>
    <col min="13498" max="13498" width="1" style="59" customWidth="1"/>
    <col min="13499" max="13502" width="3.28515625" style="59" customWidth="1"/>
    <col min="13503" max="13503" width="1.85546875" style="59" customWidth="1"/>
    <col min="13504" max="13504" width="17.85546875" style="59" customWidth="1"/>
    <col min="13505" max="13505" width="1.85546875" style="59" customWidth="1"/>
    <col min="13506" max="13509" width="3.28515625" style="59" customWidth="1"/>
    <col min="13510" max="13510" width="1.85546875" style="59" customWidth="1"/>
    <col min="13511" max="13511" width="12.42578125" style="59" customWidth="1"/>
    <col min="13512" max="13512" width="1.85546875" style="59" customWidth="1"/>
    <col min="13513" max="13515" width="3" style="59" customWidth="1"/>
    <col min="13516" max="13516" width="4.42578125" style="59" customWidth="1"/>
    <col min="13517" max="13518" width="3" style="59" customWidth="1"/>
    <col min="13519" max="13524" width="3.28515625" style="59" customWidth="1"/>
    <col min="13525" max="13526" width="9.140625" style="59" customWidth="1"/>
    <col min="13527" max="13530" width="3.28515625" style="59" customWidth="1"/>
    <col min="13531" max="13531" width="4.140625" style="59" customWidth="1"/>
    <col min="13532" max="13744" width="10.28515625" style="59"/>
    <col min="13745" max="13753" width="9.140625" style="59" customWidth="1"/>
    <col min="13754" max="13754" width="1" style="59" customWidth="1"/>
    <col min="13755" max="13758" width="3.28515625" style="59" customWidth="1"/>
    <col min="13759" max="13759" width="1.85546875" style="59" customWidth="1"/>
    <col min="13760" max="13760" width="17.85546875" style="59" customWidth="1"/>
    <col min="13761" max="13761" width="1.85546875" style="59" customWidth="1"/>
    <col min="13762" max="13765" width="3.28515625" style="59" customWidth="1"/>
    <col min="13766" max="13766" width="1.85546875" style="59" customWidth="1"/>
    <col min="13767" max="13767" width="12.42578125" style="59" customWidth="1"/>
    <col min="13768" max="13768" width="1.85546875" style="59" customWidth="1"/>
    <col min="13769" max="13771" width="3" style="59" customWidth="1"/>
    <col min="13772" max="13772" width="4.42578125" style="59" customWidth="1"/>
    <col min="13773" max="13774" width="3" style="59" customWidth="1"/>
    <col min="13775" max="13780" width="3.28515625" style="59" customWidth="1"/>
    <col min="13781" max="13782" width="9.140625" style="59" customWidth="1"/>
    <col min="13783" max="13786" width="3.28515625" style="59" customWidth="1"/>
    <col min="13787" max="13787" width="4.140625" style="59" customWidth="1"/>
    <col min="13788" max="14000" width="10.28515625" style="59"/>
    <col min="14001" max="14009" width="9.140625" style="59" customWidth="1"/>
    <col min="14010" max="14010" width="1" style="59" customWidth="1"/>
    <col min="14011" max="14014" width="3.28515625" style="59" customWidth="1"/>
    <col min="14015" max="14015" width="1.85546875" style="59" customWidth="1"/>
    <col min="14016" max="14016" width="17.85546875" style="59" customWidth="1"/>
    <col min="14017" max="14017" width="1.85546875" style="59" customWidth="1"/>
    <col min="14018" max="14021" width="3.28515625" style="59" customWidth="1"/>
    <col min="14022" max="14022" width="1.85546875" style="59" customWidth="1"/>
    <col min="14023" max="14023" width="12.42578125" style="59" customWidth="1"/>
    <col min="14024" max="14024" width="1.85546875" style="59" customWidth="1"/>
    <col min="14025" max="14027" width="3" style="59" customWidth="1"/>
    <col min="14028" max="14028" width="4.42578125" style="59" customWidth="1"/>
    <col min="14029" max="14030" width="3" style="59" customWidth="1"/>
    <col min="14031" max="14036" width="3.28515625" style="59" customWidth="1"/>
    <col min="14037" max="14038" width="9.140625" style="59" customWidth="1"/>
    <col min="14039" max="14042" width="3.28515625" style="59" customWidth="1"/>
    <col min="14043" max="14043" width="4.140625" style="59" customWidth="1"/>
    <col min="14044" max="14256" width="10.28515625" style="59"/>
    <col min="14257" max="14265" width="9.140625" style="59" customWidth="1"/>
    <col min="14266" max="14266" width="1" style="59" customWidth="1"/>
    <col min="14267" max="14270" width="3.28515625" style="59" customWidth="1"/>
    <col min="14271" max="14271" width="1.85546875" style="59" customWidth="1"/>
    <col min="14272" max="14272" width="17.85546875" style="59" customWidth="1"/>
    <col min="14273" max="14273" width="1.85546875" style="59" customWidth="1"/>
    <col min="14274" max="14277" width="3.28515625" style="59" customWidth="1"/>
    <col min="14278" max="14278" width="1.85546875" style="59" customWidth="1"/>
    <col min="14279" max="14279" width="12.42578125" style="59" customWidth="1"/>
    <col min="14280" max="14280" width="1.85546875" style="59" customWidth="1"/>
    <col min="14281" max="14283" width="3" style="59" customWidth="1"/>
    <col min="14284" max="14284" width="4.42578125" style="59" customWidth="1"/>
    <col min="14285" max="14286" width="3" style="59" customWidth="1"/>
    <col min="14287" max="14292" width="3.28515625" style="59" customWidth="1"/>
    <col min="14293" max="14294" width="9.140625" style="59" customWidth="1"/>
    <col min="14295" max="14298" width="3.28515625" style="59" customWidth="1"/>
    <col min="14299" max="14299" width="4.140625" style="59" customWidth="1"/>
    <col min="14300" max="14512" width="10.28515625" style="59"/>
    <col min="14513" max="14521" width="9.140625" style="59" customWidth="1"/>
    <col min="14522" max="14522" width="1" style="59" customWidth="1"/>
    <col min="14523" max="14526" width="3.28515625" style="59" customWidth="1"/>
    <col min="14527" max="14527" width="1.85546875" style="59" customWidth="1"/>
    <col min="14528" max="14528" width="17.85546875" style="59" customWidth="1"/>
    <col min="14529" max="14529" width="1.85546875" style="59" customWidth="1"/>
    <col min="14530" max="14533" width="3.28515625" style="59" customWidth="1"/>
    <col min="14534" max="14534" width="1.85546875" style="59" customWidth="1"/>
    <col min="14535" max="14535" width="12.42578125" style="59" customWidth="1"/>
    <col min="14536" max="14536" width="1.85546875" style="59" customWidth="1"/>
    <col min="14537" max="14539" width="3" style="59" customWidth="1"/>
    <col min="14540" max="14540" width="4.42578125" style="59" customWidth="1"/>
    <col min="14541" max="14542" width="3" style="59" customWidth="1"/>
    <col min="14543" max="14548" width="3.28515625" style="59" customWidth="1"/>
    <col min="14549" max="14550" width="9.140625" style="59" customWidth="1"/>
    <col min="14551" max="14554" width="3.28515625" style="59" customWidth="1"/>
    <col min="14555" max="14555" width="4.140625" style="59" customWidth="1"/>
    <col min="14556" max="14768" width="10.28515625" style="59"/>
    <col min="14769" max="14777" width="9.140625" style="59" customWidth="1"/>
    <col min="14778" max="14778" width="1" style="59" customWidth="1"/>
    <col min="14779" max="14782" width="3.28515625" style="59" customWidth="1"/>
    <col min="14783" max="14783" width="1.85546875" style="59" customWidth="1"/>
    <col min="14784" max="14784" width="17.85546875" style="59" customWidth="1"/>
    <col min="14785" max="14785" width="1.85546875" style="59" customWidth="1"/>
    <col min="14786" max="14789" width="3.28515625" style="59" customWidth="1"/>
    <col min="14790" max="14790" width="1.85546875" style="59" customWidth="1"/>
    <col min="14791" max="14791" width="12.42578125" style="59" customWidth="1"/>
    <col min="14792" max="14792" width="1.85546875" style="59" customWidth="1"/>
    <col min="14793" max="14795" width="3" style="59" customWidth="1"/>
    <col min="14796" max="14796" width="4.42578125" style="59" customWidth="1"/>
    <col min="14797" max="14798" width="3" style="59" customWidth="1"/>
    <col min="14799" max="14804" width="3.28515625" style="59" customWidth="1"/>
    <col min="14805" max="14806" width="9.140625" style="59" customWidth="1"/>
    <col min="14807" max="14810" width="3.28515625" style="59" customWidth="1"/>
    <col min="14811" max="14811" width="4.140625" style="59" customWidth="1"/>
    <col min="14812" max="15024" width="10.28515625" style="59"/>
    <col min="15025" max="15033" width="9.140625" style="59" customWidth="1"/>
    <col min="15034" max="15034" width="1" style="59" customWidth="1"/>
    <col min="15035" max="15038" width="3.28515625" style="59" customWidth="1"/>
    <col min="15039" max="15039" width="1.85546875" style="59" customWidth="1"/>
    <col min="15040" max="15040" width="17.85546875" style="59" customWidth="1"/>
    <col min="15041" max="15041" width="1.85546875" style="59" customWidth="1"/>
    <col min="15042" max="15045" width="3.28515625" style="59" customWidth="1"/>
    <col min="15046" max="15046" width="1.85546875" style="59" customWidth="1"/>
    <col min="15047" max="15047" width="12.42578125" style="59" customWidth="1"/>
    <col min="15048" max="15048" width="1.85546875" style="59" customWidth="1"/>
    <col min="15049" max="15051" width="3" style="59" customWidth="1"/>
    <col min="15052" max="15052" width="4.42578125" style="59" customWidth="1"/>
    <col min="15053" max="15054" width="3" style="59" customWidth="1"/>
    <col min="15055" max="15060" width="3.28515625" style="59" customWidth="1"/>
    <col min="15061" max="15062" width="9.140625" style="59" customWidth="1"/>
    <col min="15063" max="15066" width="3.28515625" style="59" customWidth="1"/>
    <col min="15067" max="15067" width="4.140625" style="59" customWidth="1"/>
    <col min="15068" max="15280" width="10.28515625" style="59"/>
    <col min="15281" max="15289" width="9.140625" style="59" customWidth="1"/>
    <col min="15290" max="15290" width="1" style="59" customWidth="1"/>
    <col min="15291" max="15294" width="3.28515625" style="59" customWidth="1"/>
    <col min="15295" max="15295" width="1.85546875" style="59" customWidth="1"/>
    <col min="15296" max="15296" width="17.85546875" style="59" customWidth="1"/>
    <col min="15297" max="15297" width="1.85546875" style="59" customWidth="1"/>
    <col min="15298" max="15301" width="3.28515625" style="59" customWidth="1"/>
    <col min="15302" max="15302" width="1.85546875" style="59" customWidth="1"/>
    <col min="15303" max="15303" width="12.42578125" style="59" customWidth="1"/>
    <col min="15304" max="15304" width="1.85546875" style="59" customWidth="1"/>
    <col min="15305" max="15307" width="3" style="59" customWidth="1"/>
    <col min="15308" max="15308" width="4.42578125" style="59" customWidth="1"/>
    <col min="15309" max="15310" width="3" style="59" customWidth="1"/>
    <col min="15311" max="15316" width="3.28515625" style="59" customWidth="1"/>
    <col min="15317" max="15318" width="9.140625" style="59" customWidth="1"/>
    <col min="15319" max="15322" width="3.28515625" style="59" customWidth="1"/>
    <col min="15323" max="15323" width="4.140625" style="59" customWidth="1"/>
    <col min="15324" max="15536" width="10.28515625" style="59"/>
    <col min="15537" max="15545" width="9.140625" style="59" customWidth="1"/>
    <col min="15546" max="15546" width="1" style="59" customWidth="1"/>
    <col min="15547" max="15550" width="3.28515625" style="59" customWidth="1"/>
    <col min="15551" max="15551" width="1.85546875" style="59" customWidth="1"/>
    <col min="15552" max="15552" width="17.85546875" style="59" customWidth="1"/>
    <col min="15553" max="15553" width="1.85546875" style="59" customWidth="1"/>
    <col min="15554" max="15557" width="3.28515625" style="59" customWidth="1"/>
    <col min="15558" max="15558" width="1.85546875" style="59" customWidth="1"/>
    <col min="15559" max="15559" width="12.42578125" style="59" customWidth="1"/>
    <col min="15560" max="15560" width="1.85546875" style="59" customWidth="1"/>
    <col min="15561" max="15563" width="3" style="59" customWidth="1"/>
    <col min="15564" max="15564" width="4.42578125" style="59" customWidth="1"/>
    <col min="15565" max="15566" width="3" style="59" customWidth="1"/>
    <col min="15567" max="15572" width="3.28515625" style="59" customWidth="1"/>
    <col min="15573" max="15574" width="9.140625" style="59" customWidth="1"/>
    <col min="15575" max="15578" width="3.28515625" style="59" customWidth="1"/>
    <col min="15579" max="15579" width="4.140625" style="59" customWidth="1"/>
    <col min="15580" max="15792" width="10.28515625" style="59"/>
    <col min="15793" max="15801" width="9.140625" style="59" customWidth="1"/>
    <col min="15802" max="15802" width="1" style="59" customWidth="1"/>
    <col min="15803" max="15806" width="3.28515625" style="59" customWidth="1"/>
    <col min="15807" max="15807" width="1.85546875" style="59" customWidth="1"/>
    <col min="15808" max="15808" width="17.85546875" style="59" customWidth="1"/>
    <col min="15809" max="15809" width="1.85546875" style="59" customWidth="1"/>
    <col min="15810" max="15813" width="3.28515625" style="59" customWidth="1"/>
    <col min="15814" max="15814" width="1.85546875" style="59" customWidth="1"/>
    <col min="15815" max="15815" width="12.42578125" style="59" customWidth="1"/>
    <col min="15816" max="15816" width="1.85546875" style="59" customWidth="1"/>
    <col min="15817" max="15819" width="3" style="59" customWidth="1"/>
    <col min="15820" max="15820" width="4.42578125" style="59" customWidth="1"/>
    <col min="15821" max="15822" width="3" style="59" customWidth="1"/>
    <col min="15823" max="15828" width="3.28515625" style="59" customWidth="1"/>
    <col min="15829" max="15830" width="9.140625" style="59" customWidth="1"/>
    <col min="15831" max="15834" width="3.28515625" style="59" customWidth="1"/>
    <col min="15835" max="15835" width="4.140625" style="59" customWidth="1"/>
    <col min="15836" max="16048" width="10.28515625" style="59"/>
    <col min="16049" max="16057" width="9.140625" style="59" customWidth="1"/>
    <col min="16058" max="16058" width="1" style="59" customWidth="1"/>
    <col min="16059" max="16062" width="3.28515625" style="59" customWidth="1"/>
    <col min="16063" max="16063" width="1.85546875" style="59" customWidth="1"/>
    <col min="16064" max="16064" width="17.85546875" style="59" customWidth="1"/>
    <col min="16065" max="16065" width="1.85546875" style="59" customWidth="1"/>
    <col min="16066" max="16069" width="3.28515625" style="59" customWidth="1"/>
    <col min="16070" max="16070" width="1.85546875" style="59" customWidth="1"/>
    <col min="16071" max="16071" width="12.42578125" style="59" customWidth="1"/>
    <col min="16072" max="16072" width="1.85546875" style="59" customWidth="1"/>
    <col min="16073" max="16075" width="3" style="59" customWidth="1"/>
    <col min="16076" max="16076" width="4.42578125" style="59" customWidth="1"/>
    <col min="16077" max="16078" width="3" style="59" customWidth="1"/>
    <col min="16079" max="16084" width="3.28515625" style="59" customWidth="1"/>
    <col min="16085" max="16086" width="9.140625" style="59" customWidth="1"/>
    <col min="16087" max="16090" width="3.28515625" style="59" customWidth="1"/>
    <col min="16091" max="16091" width="4.140625" style="59" customWidth="1"/>
    <col min="16092" max="16384" width="10.28515625" style="59"/>
  </cols>
  <sheetData>
    <row r="1" spans="1:10" s="6" customFormat="1" ht="21.75" thickBot="1" x14ac:dyDescent="0.3">
      <c r="A1" s="1"/>
      <c r="B1" s="61" t="s">
        <v>0</v>
      </c>
      <c r="C1" s="2" t="s">
        <v>1</v>
      </c>
      <c r="D1" s="3" t="s">
        <v>2</v>
      </c>
      <c r="E1" s="4" t="s">
        <v>1127</v>
      </c>
      <c r="F1" s="5" t="s">
        <v>1126</v>
      </c>
      <c r="G1" s="98" t="s">
        <v>3</v>
      </c>
      <c r="H1" s="127" t="s">
        <v>1129</v>
      </c>
      <c r="I1" s="110" t="s">
        <v>1128</v>
      </c>
      <c r="J1" s="4" t="s">
        <v>1130</v>
      </c>
    </row>
    <row r="2" spans="1:10" s="10" customFormat="1" ht="11.25" thickBot="1" x14ac:dyDescent="0.3">
      <c r="A2" s="7">
        <v>1</v>
      </c>
      <c r="B2" s="62"/>
      <c r="C2" s="8"/>
      <c r="D2" s="9" t="str">
        <f>IFERROR('[2]Raccordo CE old new'!F5,"")</f>
        <v>A)  Valore della produzione</v>
      </c>
      <c r="E2" s="74"/>
      <c r="F2" s="74"/>
      <c r="G2" s="74"/>
      <c r="H2" s="74"/>
      <c r="I2" s="97"/>
      <c r="J2" s="74"/>
    </row>
    <row r="3" spans="1:10" s="10" customFormat="1" x14ac:dyDescent="0.25">
      <c r="A3" s="11">
        <v>2</v>
      </c>
      <c r="B3" s="63"/>
      <c r="C3" s="12" t="s">
        <v>4</v>
      </c>
      <c r="D3" s="13" t="s">
        <v>5</v>
      </c>
      <c r="E3" s="75">
        <v>170184778.87</v>
      </c>
      <c r="F3" s="75">
        <v>165440967.48000002</v>
      </c>
      <c r="G3" s="75">
        <f t="shared" ref="G3" si="0">E3-F3</f>
        <v>4743811.3899999857</v>
      </c>
      <c r="H3" s="128">
        <f t="shared" ref="H3:H64" si="1">G3/F3</f>
        <v>2.8673740623364401E-2</v>
      </c>
      <c r="I3" s="111">
        <v>199125112.47</v>
      </c>
      <c r="J3" s="75">
        <v>199531093.66999999</v>
      </c>
    </row>
    <row r="4" spans="1:10" s="17" customFormat="1" x14ac:dyDescent="0.25">
      <c r="A4" s="14">
        <v>3</v>
      </c>
      <c r="B4" s="64"/>
      <c r="C4" s="15" t="s">
        <v>6</v>
      </c>
      <c r="D4" s="16" t="s">
        <v>7</v>
      </c>
      <c r="E4" s="76">
        <v>112610844.59</v>
      </c>
      <c r="F4" s="76">
        <v>122248470.07000001</v>
      </c>
      <c r="G4" s="76">
        <f t="shared" ref="G4:G67" si="2">E4-F4</f>
        <v>-9637625.4800000042</v>
      </c>
      <c r="H4" s="129">
        <f t="shared" si="1"/>
        <v>-7.8836368868104911E-2</v>
      </c>
      <c r="I4" s="112">
        <v>153235714.59</v>
      </c>
      <c r="J4" s="76">
        <v>153641695.78999999</v>
      </c>
    </row>
    <row r="5" spans="1:10" s="20" customFormat="1" x14ac:dyDescent="0.25">
      <c r="A5" s="11">
        <v>4</v>
      </c>
      <c r="B5" s="63"/>
      <c r="C5" s="18" t="s">
        <v>8</v>
      </c>
      <c r="D5" s="19" t="s">
        <v>9</v>
      </c>
      <c r="E5" s="77">
        <v>112610844.59</v>
      </c>
      <c r="F5" s="77">
        <v>122248470.07000001</v>
      </c>
      <c r="G5" s="77">
        <f t="shared" si="2"/>
        <v>-9637625.4800000042</v>
      </c>
      <c r="H5" s="130">
        <f t="shared" si="1"/>
        <v>-7.8836368868104911E-2</v>
      </c>
      <c r="I5" s="113">
        <v>153235714.59</v>
      </c>
      <c r="J5" s="77">
        <v>153641695.78999999</v>
      </c>
    </row>
    <row r="6" spans="1:10" s="20" customFormat="1" x14ac:dyDescent="0.25">
      <c r="A6" s="11">
        <v>5</v>
      </c>
      <c r="B6" s="63"/>
      <c r="C6" s="21" t="s">
        <v>10</v>
      </c>
      <c r="D6" s="22" t="s">
        <v>11</v>
      </c>
      <c r="E6" s="78">
        <v>91527282.890000001</v>
      </c>
      <c r="F6" s="78">
        <v>102414008.93000001</v>
      </c>
      <c r="G6" s="78">
        <f t="shared" si="2"/>
        <v>-10886726.040000007</v>
      </c>
      <c r="H6" s="131">
        <f t="shared" si="1"/>
        <v>-0.10630114135499848</v>
      </c>
      <c r="I6" s="114">
        <v>132402575.66</v>
      </c>
      <c r="J6" s="78">
        <v>132739334.09</v>
      </c>
    </row>
    <row r="7" spans="1:10" s="20" customFormat="1" x14ac:dyDescent="0.25">
      <c r="A7" s="11">
        <v>6</v>
      </c>
      <c r="B7" s="63"/>
      <c r="C7" s="21" t="s">
        <v>12</v>
      </c>
      <c r="D7" s="22" t="s">
        <v>13</v>
      </c>
      <c r="E7" s="78">
        <v>4327380.6399999997</v>
      </c>
      <c r="F7" s="78">
        <v>7138411.7699999996</v>
      </c>
      <c r="G7" s="78">
        <f>E7-F7</f>
        <v>-2811031.13</v>
      </c>
      <c r="H7" s="131">
        <f t="shared" si="1"/>
        <v>-0.39378943392053722</v>
      </c>
      <c r="I7" s="114">
        <v>7479774.9100000001</v>
      </c>
      <c r="J7" s="78">
        <v>7501445.9100000001</v>
      </c>
    </row>
    <row r="8" spans="1:10" s="20" customFormat="1" x14ac:dyDescent="0.25">
      <c r="A8" s="11">
        <v>7</v>
      </c>
      <c r="B8" s="63"/>
      <c r="C8" s="23" t="s">
        <v>14</v>
      </c>
      <c r="D8" s="24" t="s">
        <v>15</v>
      </c>
      <c r="E8" s="76">
        <v>16756181.060000001</v>
      </c>
      <c r="F8" s="76">
        <v>12696049.370000001</v>
      </c>
      <c r="G8" s="76">
        <f t="shared" si="2"/>
        <v>4060131.6899999995</v>
      </c>
      <c r="H8" s="129">
        <f t="shared" si="1"/>
        <v>0.31979488828972624</v>
      </c>
      <c r="I8" s="112">
        <v>13353364.02</v>
      </c>
      <c r="J8" s="76">
        <v>13400915.789999999</v>
      </c>
    </row>
    <row r="9" spans="1:10" s="20" customFormat="1" x14ac:dyDescent="0.25">
      <c r="A9" s="11">
        <v>8</v>
      </c>
      <c r="B9" s="63"/>
      <c r="C9" s="23" t="s">
        <v>16</v>
      </c>
      <c r="D9" s="24" t="s">
        <v>17</v>
      </c>
      <c r="E9" s="78">
        <v>13646756.84</v>
      </c>
      <c r="F9" s="78">
        <v>9240299.9100000001</v>
      </c>
      <c r="G9" s="78">
        <f t="shared" si="2"/>
        <v>4406456.93</v>
      </c>
      <c r="H9" s="131">
        <f t="shared" si="1"/>
        <v>0.47687379986782263</v>
      </c>
      <c r="I9" s="114">
        <v>10426639.59</v>
      </c>
      <c r="J9" s="78">
        <v>10463769.199999999</v>
      </c>
    </row>
    <row r="10" spans="1:10" s="20" customFormat="1" x14ac:dyDescent="0.25">
      <c r="A10" s="11">
        <v>9</v>
      </c>
      <c r="B10" s="63"/>
      <c r="C10" s="23" t="s">
        <v>18</v>
      </c>
      <c r="D10" s="24" t="s">
        <v>19</v>
      </c>
      <c r="E10" s="78">
        <v>3109424.22</v>
      </c>
      <c r="F10" s="78">
        <v>3455749.46</v>
      </c>
      <c r="G10" s="78">
        <f t="shared" si="2"/>
        <v>-346325.23999999976</v>
      </c>
      <c r="H10" s="131">
        <f t="shared" si="1"/>
        <v>-0.10021711469789241</v>
      </c>
      <c r="I10" s="114">
        <v>2926724.43</v>
      </c>
      <c r="J10" s="78">
        <v>2937146.59</v>
      </c>
    </row>
    <row r="11" spans="1:10" s="20" customFormat="1" x14ac:dyDescent="0.25">
      <c r="A11" s="11">
        <v>10</v>
      </c>
      <c r="B11" s="63"/>
      <c r="C11" s="23" t="s">
        <v>20</v>
      </c>
      <c r="D11" s="24" t="s">
        <v>21</v>
      </c>
      <c r="E11" s="78">
        <v>0</v>
      </c>
      <c r="F11" s="78">
        <v>0</v>
      </c>
      <c r="G11" s="78">
        <f t="shared" si="2"/>
        <v>0</v>
      </c>
      <c r="H11" s="131">
        <v>0</v>
      </c>
      <c r="I11" s="114">
        <v>0</v>
      </c>
      <c r="J11" s="78">
        <v>0</v>
      </c>
    </row>
    <row r="12" spans="1:10" s="20" customFormat="1" x14ac:dyDescent="0.25">
      <c r="A12" s="11">
        <v>11</v>
      </c>
      <c r="B12" s="63"/>
      <c r="C12" s="23" t="s">
        <v>22</v>
      </c>
      <c r="D12" s="24" t="s">
        <v>23</v>
      </c>
      <c r="E12" s="78">
        <v>0</v>
      </c>
      <c r="F12" s="78">
        <v>0</v>
      </c>
      <c r="G12" s="78">
        <f t="shared" si="2"/>
        <v>0</v>
      </c>
      <c r="H12" s="131">
        <v>0</v>
      </c>
      <c r="I12" s="114">
        <v>0</v>
      </c>
      <c r="J12" s="78">
        <v>0</v>
      </c>
    </row>
    <row r="13" spans="1:10" s="20" customFormat="1" x14ac:dyDescent="0.25">
      <c r="A13" s="11">
        <v>12</v>
      </c>
      <c r="B13" s="63"/>
      <c r="C13" s="15" t="s">
        <v>24</v>
      </c>
      <c r="D13" s="16" t="s">
        <v>25</v>
      </c>
      <c r="E13" s="76">
        <v>55453337.519999996</v>
      </c>
      <c r="F13" s="76">
        <v>43163997.410000004</v>
      </c>
      <c r="G13" s="76">
        <f t="shared" si="2"/>
        <v>12289340.109999992</v>
      </c>
      <c r="H13" s="129">
        <f t="shared" si="1"/>
        <v>0.2847127431981743</v>
      </c>
      <c r="I13" s="112">
        <v>45860897.879999995</v>
      </c>
      <c r="J13" s="76">
        <v>45860897.879999995</v>
      </c>
    </row>
    <row r="14" spans="1:10" s="20" customFormat="1" x14ac:dyDescent="0.25">
      <c r="A14" s="11">
        <v>13</v>
      </c>
      <c r="B14" s="63"/>
      <c r="C14" s="18" t="s">
        <v>26</v>
      </c>
      <c r="D14" s="19" t="s">
        <v>27</v>
      </c>
      <c r="E14" s="76">
        <v>55274892.119999997</v>
      </c>
      <c r="F14" s="76">
        <v>43163997.410000004</v>
      </c>
      <c r="G14" s="76">
        <f t="shared" si="2"/>
        <v>12110894.709999993</v>
      </c>
      <c r="H14" s="129">
        <f t="shared" si="1"/>
        <v>0.28057861728983902</v>
      </c>
      <c r="I14" s="112">
        <v>45860897.879999995</v>
      </c>
      <c r="J14" s="76">
        <v>45860897.879999995</v>
      </c>
    </row>
    <row r="15" spans="1:10" s="20" customFormat="1" x14ac:dyDescent="0.25">
      <c r="A15" s="11">
        <v>14</v>
      </c>
      <c r="B15" s="63"/>
      <c r="C15" s="21" t="s">
        <v>28</v>
      </c>
      <c r="D15" s="22" t="s">
        <v>29</v>
      </c>
      <c r="E15" s="78">
        <v>7846640.6699999999</v>
      </c>
      <c r="F15" s="78">
        <v>169234.69</v>
      </c>
      <c r="G15" s="78">
        <f t="shared" si="2"/>
        <v>7677405.9799999995</v>
      </c>
      <c r="H15" s="131">
        <f t="shared" si="1"/>
        <v>45.365438847082707</v>
      </c>
      <c r="I15" s="114">
        <v>59234.69</v>
      </c>
      <c r="J15" s="78">
        <v>59234.69</v>
      </c>
    </row>
    <row r="16" spans="1:10" s="20" customFormat="1" ht="21" x14ac:dyDescent="0.25">
      <c r="A16" s="11">
        <v>15</v>
      </c>
      <c r="B16" s="63"/>
      <c r="C16" s="21" t="s">
        <v>30</v>
      </c>
      <c r="D16" s="22" t="s">
        <v>31</v>
      </c>
      <c r="E16" s="78">
        <v>47028839.449999996</v>
      </c>
      <c r="F16" s="78">
        <v>29302057.300000001</v>
      </c>
      <c r="G16" s="78">
        <f t="shared" si="2"/>
        <v>17726782.149999995</v>
      </c>
      <c r="H16" s="131">
        <f t="shared" si="1"/>
        <v>0.60496715191393724</v>
      </c>
      <c r="I16" s="114">
        <v>44929019.509999998</v>
      </c>
      <c r="J16" s="78">
        <v>44929019.509999998</v>
      </c>
    </row>
    <row r="17" spans="1:10" s="20" customFormat="1" ht="21" x14ac:dyDescent="0.25">
      <c r="A17" s="11">
        <v>16</v>
      </c>
      <c r="B17" s="63"/>
      <c r="C17" s="21" t="s">
        <v>32</v>
      </c>
      <c r="D17" s="22" t="s">
        <v>1125</v>
      </c>
      <c r="E17" s="78">
        <v>279412</v>
      </c>
      <c r="F17" s="78">
        <v>13642705.42</v>
      </c>
      <c r="G17" s="78">
        <f t="shared" si="2"/>
        <v>-13363293.42</v>
      </c>
      <c r="H17" s="131">
        <f t="shared" si="1"/>
        <v>-0.97951931150031379</v>
      </c>
      <c r="I17" s="114">
        <v>762643.68</v>
      </c>
      <c r="J17" s="78">
        <v>762643.68</v>
      </c>
    </row>
    <row r="18" spans="1:10" s="20" customFormat="1" x14ac:dyDescent="0.25">
      <c r="A18" s="11">
        <v>17</v>
      </c>
      <c r="B18" s="63"/>
      <c r="C18" s="21" t="s">
        <v>33</v>
      </c>
      <c r="D18" s="22" t="s">
        <v>34</v>
      </c>
      <c r="E18" s="78">
        <v>120000</v>
      </c>
      <c r="F18" s="78">
        <v>50000</v>
      </c>
      <c r="G18" s="78">
        <f t="shared" si="2"/>
        <v>70000</v>
      </c>
      <c r="H18" s="131">
        <v>0</v>
      </c>
      <c r="I18" s="114">
        <v>110000</v>
      </c>
      <c r="J18" s="78">
        <v>110000</v>
      </c>
    </row>
    <row r="19" spans="1:10" s="20" customFormat="1" x14ac:dyDescent="0.25">
      <c r="A19" s="11">
        <v>18</v>
      </c>
      <c r="B19" s="63"/>
      <c r="C19" s="18" t="s">
        <v>35</v>
      </c>
      <c r="D19" s="19" t="s">
        <v>36</v>
      </c>
      <c r="E19" s="78">
        <v>0</v>
      </c>
      <c r="F19" s="78">
        <v>0</v>
      </c>
      <c r="G19" s="78">
        <f t="shared" si="2"/>
        <v>0</v>
      </c>
      <c r="H19" s="131">
        <v>0</v>
      </c>
      <c r="I19" s="114">
        <v>0</v>
      </c>
      <c r="J19" s="78">
        <v>0</v>
      </c>
    </row>
    <row r="20" spans="1:10" s="20" customFormat="1" x14ac:dyDescent="0.25">
      <c r="A20" s="11">
        <v>19</v>
      </c>
      <c r="B20" s="63" t="s">
        <v>37</v>
      </c>
      <c r="C20" s="21" t="s">
        <v>38</v>
      </c>
      <c r="D20" s="22" t="s">
        <v>39</v>
      </c>
      <c r="E20" s="78">
        <v>0</v>
      </c>
      <c r="F20" s="78">
        <v>0</v>
      </c>
      <c r="G20" s="78">
        <f t="shared" si="2"/>
        <v>0</v>
      </c>
      <c r="H20" s="131">
        <v>0</v>
      </c>
      <c r="I20" s="114">
        <v>0</v>
      </c>
      <c r="J20" s="78">
        <v>0</v>
      </c>
    </row>
    <row r="21" spans="1:10" s="20" customFormat="1" x14ac:dyDescent="0.25">
      <c r="A21" s="11">
        <v>20</v>
      </c>
      <c r="B21" s="63" t="s">
        <v>37</v>
      </c>
      <c r="C21" s="21" t="s">
        <v>40</v>
      </c>
      <c r="D21" s="22" t="s">
        <v>41</v>
      </c>
      <c r="E21" s="78">
        <v>0</v>
      </c>
      <c r="F21" s="78">
        <v>0</v>
      </c>
      <c r="G21" s="78">
        <f t="shared" si="2"/>
        <v>0</v>
      </c>
      <c r="H21" s="131">
        <v>0</v>
      </c>
      <c r="I21" s="114">
        <v>0</v>
      </c>
      <c r="J21" s="78">
        <v>0</v>
      </c>
    </row>
    <row r="22" spans="1:10" s="26" customFormat="1" x14ac:dyDescent="0.25">
      <c r="A22" s="25">
        <v>21</v>
      </c>
      <c r="B22" s="27"/>
      <c r="C22" s="18" t="s">
        <v>42</v>
      </c>
      <c r="D22" s="19" t="s">
        <v>43</v>
      </c>
      <c r="E22" s="78">
        <v>178445.4</v>
      </c>
      <c r="F22" s="78">
        <v>0</v>
      </c>
      <c r="G22" s="78">
        <f t="shared" si="2"/>
        <v>178445.4</v>
      </c>
      <c r="H22" s="131">
        <v>0</v>
      </c>
      <c r="I22" s="114">
        <v>0</v>
      </c>
      <c r="J22" s="78">
        <v>0</v>
      </c>
    </row>
    <row r="23" spans="1:10" s="26" customFormat="1" x14ac:dyDescent="0.25">
      <c r="A23" s="25">
        <v>22</v>
      </c>
      <c r="B23" s="27"/>
      <c r="C23" s="21" t="s">
        <v>44</v>
      </c>
      <c r="D23" s="22" t="s">
        <v>45</v>
      </c>
      <c r="E23" s="78">
        <v>80965.61</v>
      </c>
      <c r="F23" s="78">
        <v>0</v>
      </c>
      <c r="G23" s="78">
        <f t="shared" si="2"/>
        <v>80965.61</v>
      </c>
      <c r="H23" s="131">
        <v>0</v>
      </c>
      <c r="I23" s="114">
        <v>0</v>
      </c>
      <c r="J23" s="78">
        <v>0</v>
      </c>
    </row>
    <row r="24" spans="1:10" s="26" customFormat="1" x14ac:dyDescent="0.25">
      <c r="A24" s="25">
        <v>23</v>
      </c>
      <c r="B24" s="27"/>
      <c r="C24" s="21" t="s">
        <v>46</v>
      </c>
      <c r="D24" s="22" t="s">
        <v>47</v>
      </c>
      <c r="E24" s="78">
        <v>0</v>
      </c>
      <c r="F24" s="78">
        <v>0</v>
      </c>
      <c r="G24" s="78">
        <f t="shared" si="2"/>
        <v>0</v>
      </c>
      <c r="H24" s="131">
        <v>0</v>
      </c>
      <c r="I24" s="114">
        <v>0</v>
      </c>
      <c r="J24" s="78">
        <v>0</v>
      </c>
    </row>
    <row r="25" spans="1:10" s="26" customFormat="1" x14ac:dyDescent="0.25">
      <c r="A25" s="25">
        <v>24</v>
      </c>
      <c r="B25" s="27"/>
      <c r="C25" s="21" t="s">
        <v>48</v>
      </c>
      <c r="D25" s="22" t="s">
        <v>49</v>
      </c>
      <c r="E25" s="78">
        <v>0</v>
      </c>
      <c r="F25" s="78">
        <v>0</v>
      </c>
      <c r="G25" s="78">
        <f t="shared" si="2"/>
        <v>0</v>
      </c>
      <c r="H25" s="131">
        <v>0</v>
      </c>
      <c r="I25" s="114">
        <v>0</v>
      </c>
      <c r="J25" s="78">
        <v>0</v>
      </c>
    </row>
    <row r="26" spans="1:10" s="26" customFormat="1" x14ac:dyDescent="0.25">
      <c r="A26" s="25">
        <v>25</v>
      </c>
      <c r="B26" s="27"/>
      <c r="C26" s="21" t="s">
        <v>50</v>
      </c>
      <c r="D26" s="22" t="s">
        <v>51</v>
      </c>
      <c r="E26" s="78">
        <v>97479.79</v>
      </c>
      <c r="F26" s="78">
        <v>0</v>
      </c>
      <c r="G26" s="78">
        <f t="shared" si="2"/>
        <v>97479.79</v>
      </c>
      <c r="H26" s="131">
        <v>0</v>
      </c>
      <c r="I26" s="114">
        <v>0</v>
      </c>
      <c r="J26" s="78">
        <v>0</v>
      </c>
    </row>
    <row r="27" spans="1:10" s="26" customFormat="1" ht="21" x14ac:dyDescent="0.25">
      <c r="A27" s="25">
        <v>26</v>
      </c>
      <c r="B27" s="27"/>
      <c r="C27" s="21" t="s">
        <v>52</v>
      </c>
      <c r="D27" s="22" t="s">
        <v>53</v>
      </c>
      <c r="E27" s="78">
        <v>0</v>
      </c>
      <c r="F27" s="78">
        <v>0</v>
      </c>
      <c r="G27" s="78">
        <f t="shared" si="2"/>
        <v>0</v>
      </c>
      <c r="H27" s="131">
        <v>0</v>
      </c>
      <c r="I27" s="114">
        <v>0</v>
      </c>
      <c r="J27" s="78">
        <v>0</v>
      </c>
    </row>
    <row r="28" spans="1:10" s="20" customFormat="1" x14ac:dyDescent="0.25">
      <c r="A28" s="11">
        <v>27</v>
      </c>
      <c r="B28" s="63"/>
      <c r="C28" s="15" t="s">
        <v>54</v>
      </c>
      <c r="D28" s="16" t="s">
        <v>55</v>
      </c>
      <c r="E28" s="78">
        <v>2047455</v>
      </c>
      <c r="F28" s="78">
        <v>0</v>
      </c>
      <c r="G28" s="78">
        <f t="shared" si="2"/>
        <v>2047455</v>
      </c>
      <c r="H28" s="131">
        <v>0</v>
      </c>
      <c r="I28" s="114">
        <v>0</v>
      </c>
      <c r="J28" s="78">
        <v>0</v>
      </c>
    </row>
    <row r="29" spans="1:10" s="20" customFormat="1" x14ac:dyDescent="0.25">
      <c r="A29" s="11">
        <v>28</v>
      </c>
      <c r="B29" s="63"/>
      <c r="C29" s="18" t="s">
        <v>56</v>
      </c>
      <c r="D29" s="19" t="s">
        <v>57</v>
      </c>
      <c r="E29" s="78">
        <v>0</v>
      </c>
      <c r="F29" s="78">
        <v>0</v>
      </c>
      <c r="G29" s="78">
        <f t="shared" si="2"/>
        <v>0</v>
      </c>
      <c r="H29" s="131">
        <v>0</v>
      </c>
      <c r="I29" s="114">
        <v>0</v>
      </c>
      <c r="J29" s="78">
        <v>0</v>
      </c>
    </row>
    <row r="30" spans="1:10" s="20" customFormat="1" x14ac:dyDescent="0.25">
      <c r="A30" s="11">
        <v>29</v>
      </c>
      <c r="B30" s="63"/>
      <c r="C30" s="18" t="s">
        <v>58</v>
      </c>
      <c r="D30" s="19" t="s">
        <v>59</v>
      </c>
      <c r="E30" s="78">
        <v>1648255</v>
      </c>
      <c r="F30" s="78">
        <v>0</v>
      </c>
      <c r="G30" s="78">
        <f t="shared" si="2"/>
        <v>1648255</v>
      </c>
      <c r="H30" s="131">
        <v>0</v>
      </c>
      <c r="I30" s="114">
        <v>0</v>
      </c>
      <c r="J30" s="78">
        <v>0</v>
      </c>
    </row>
    <row r="31" spans="1:10" s="20" customFormat="1" x14ac:dyDescent="0.25">
      <c r="A31" s="11">
        <v>30</v>
      </c>
      <c r="B31" s="63"/>
      <c r="C31" s="18" t="s">
        <v>60</v>
      </c>
      <c r="D31" s="19" t="s">
        <v>61</v>
      </c>
      <c r="E31" s="78">
        <v>399200</v>
      </c>
      <c r="F31" s="78">
        <v>0</v>
      </c>
      <c r="G31" s="78">
        <f t="shared" si="2"/>
        <v>399200</v>
      </c>
      <c r="H31" s="131">
        <v>0</v>
      </c>
      <c r="I31" s="114">
        <v>0</v>
      </c>
      <c r="J31" s="78">
        <v>0</v>
      </c>
    </row>
    <row r="32" spans="1:10" s="20" customFormat="1" x14ac:dyDescent="0.25">
      <c r="A32" s="11">
        <v>31</v>
      </c>
      <c r="B32" s="63"/>
      <c r="C32" s="18" t="s">
        <v>62</v>
      </c>
      <c r="D32" s="19" t="s">
        <v>63</v>
      </c>
      <c r="E32" s="78">
        <v>0</v>
      </c>
      <c r="F32" s="78">
        <v>0</v>
      </c>
      <c r="G32" s="78">
        <f t="shared" si="2"/>
        <v>0</v>
      </c>
      <c r="H32" s="131">
        <v>0</v>
      </c>
      <c r="I32" s="114">
        <v>0</v>
      </c>
      <c r="J32" s="78">
        <v>0</v>
      </c>
    </row>
    <row r="33" spans="1:10" s="20" customFormat="1" x14ac:dyDescent="0.25">
      <c r="A33" s="11">
        <v>32</v>
      </c>
      <c r="B33" s="63"/>
      <c r="C33" s="15" t="s">
        <v>64</v>
      </c>
      <c r="D33" s="16" t="s">
        <v>65</v>
      </c>
      <c r="E33" s="78">
        <v>73141.760000000009</v>
      </c>
      <c r="F33" s="78">
        <v>28500</v>
      </c>
      <c r="G33" s="78">
        <f t="shared" si="2"/>
        <v>44641.760000000009</v>
      </c>
      <c r="H33" s="131">
        <f t="shared" si="1"/>
        <v>1.5663775438596494</v>
      </c>
      <c r="I33" s="114">
        <v>28500</v>
      </c>
      <c r="J33" s="78">
        <v>28500</v>
      </c>
    </row>
    <row r="34" spans="1:10" s="20" customFormat="1" x14ac:dyDescent="0.25">
      <c r="A34" s="11">
        <v>33</v>
      </c>
      <c r="B34" s="63"/>
      <c r="C34" s="12" t="s">
        <v>66</v>
      </c>
      <c r="D34" s="13" t="s">
        <v>67</v>
      </c>
      <c r="E34" s="78">
        <v>-2339058.2999999998</v>
      </c>
      <c r="F34" s="78">
        <v>-2000000</v>
      </c>
      <c r="G34" s="78">
        <f t="shared" si="2"/>
        <v>-339058.29999999981</v>
      </c>
      <c r="H34" s="131">
        <v>0</v>
      </c>
      <c r="I34" s="114">
        <v>-2000000</v>
      </c>
      <c r="J34" s="78">
        <v>-2000000</v>
      </c>
    </row>
    <row r="35" spans="1:10" s="20" customFormat="1" ht="21" x14ac:dyDescent="0.25">
      <c r="A35" s="11">
        <v>34</v>
      </c>
      <c r="B35" s="63"/>
      <c r="C35" s="18" t="s">
        <v>68</v>
      </c>
      <c r="D35" s="19" t="s">
        <v>69</v>
      </c>
      <c r="E35" s="78">
        <v>-2339058.2999999998</v>
      </c>
      <c r="F35" s="78">
        <v>-2000000</v>
      </c>
      <c r="G35" s="78">
        <f t="shared" si="2"/>
        <v>-339058.29999999981</v>
      </c>
      <c r="H35" s="131">
        <v>0</v>
      </c>
      <c r="I35" s="114">
        <v>-2000000</v>
      </c>
      <c r="J35" s="78">
        <v>-2000000</v>
      </c>
    </row>
    <row r="36" spans="1:10" s="20" customFormat="1" x14ac:dyDescent="0.25">
      <c r="A36" s="11">
        <v>35</v>
      </c>
      <c r="B36" s="63"/>
      <c r="C36" s="18" t="s">
        <v>70</v>
      </c>
      <c r="D36" s="19" t="s">
        <v>71</v>
      </c>
      <c r="E36" s="78">
        <v>0</v>
      </c>
      <c r="F36" s="78">
        <v>0</v>
      </c>
      <c r="G36" s="78">
        <f t="shared" si="2"/>
        <v>0</v>
      </c>
      <c r="H36" s="131">
        <v>0</v>
      </c>
      <c r="I36" s="114">
        <v>0</v>
      </c>
      <c r="J36" s="78">
        <v>0</v>
      </c>
    </row>
    <row r="37" spans="1:10" s="26" customFormat="1" x14ac:dyDescent="0.25">
      <c r="A37" s="25">
        <v>36</v>
      </c>
      <c r="B37" s="27"/>
      <c r="C37" s="12" t="s">
        <v>72</v>
      </c>
      <c r="D37" s="13" t="s">
        <v>73</v>
      </c>
      <c r="E37" s="78">
        <v>1009971.37</v>
      </c>
      <c r="F37" s="78">
        <v>98534.69</v>
      </c>
      <c r="G37" s="78">
        <f t="shared" si="2"/>
        <v>911436.67999999993</v>
      </c>
      <c r="H37" s="131">
        <v>0</v>
      </c>
      <c r="I37" s="114">
        <v>404518.77</v>
      </c>
      <c r="J37" s="78">
        <v>404518.77</v>
      </c>
    </row>
    <row r="38" spans="1:10" s="79" customFormat="1" ht="21" x14ac:dyDescent="0.25">
      <c r="A38" s="25">
        <v>37</v>
      </c>
      <c r="B38" s="27"/>
      <c r="C38" s="18" t="s">
        <v>74</v>
      </c>
      <c r="D38" s="19" t="s">
        <v>75</v>
      </c>
      <c r="E38" s="78">
        <v>475702.24</v>
      </c>
      <c r="F38" s="78">
        <v>0</v>
      </c>
      <c r="G38" s="78">
        <f t="shared" si="2"/>
        <v>475702.24</v>
      </c>
      <c r="H38" s="131">
        <v>0</v>
      </c>
      <c r="I38" s="114">
        <v>316465.58</v>
      </c>
      <c r="J38" s="78">
        <v>316465.58</v>
      </c>
    </row>
    <row r="39" spans="1:10" s="26" customFormat="1" ht="21" x14ac:dyDescent="0.25">
      <c r="A39" s="25">
        <v>38</v>
      </c>
      <c r="B39" s="27"/>
      <c r="C39" s="18" t="s">
        <v>76</v>
      </c>
      <c r="D39" s="19" t="s">
        <v>77</v>
      </c>
      <c r="E39" s="78">
        <v>0</v>
      </c>
      <c r="F39" s="78">
        <v>46988.43</v>
      </c>
      <c r="G39" s="78">
        <f t="shared" si="2"/>
        <v>-46988.43</v>
      </c>
      <c r="H39" s="131">
        <v>0</v>
      </c>
      <c r="I39" s="114">
        <v>0</v>
      </c>
      <c r="J39" s="78">
        <v>0</v>
      </c>
    </row>
    <row r="40" spans="1:10" s="26" customFormat="1" ht="14.25" customHeight="1" x14ac:dyDescent="0.25">
      <c r="A40" s="25">
        <v>39</v>
      </c>
      <c r="B40" s="27"/>
      <c r="C40" s="18" t="s">
        <v>78</v>
      </c>
      <c r="D40" s="19" t="s">
        <v>79</v>
      </c>
      <c r="E40" s="78">
        <v>0</v>
      </c>
      <c r="F40" s="78">
        <v>0</v>
      </c>
      <c r="G40" s="78">
        <f t="shared" si="2"/>
        <v>0</v>
      </c>
      <c r="H40" s="131">
        <v>0</v>
      </c>
      <c r="I40" s="114">
        <v>0</v>
      </c>
      <c r="J40" s="78">
        <v>0</v>
      </c>
    </row>
    <row r="41" spans="1:10" s="26" customFormat="1" x14ac:dyDescent="0.25">
      <c r="A41" s="25">
        <v>40</v>
      </c>
      <c r="B41" s="27"/>
      <c r="C41" s="18" t="s">
        <v>80</v>
      </c>
      <c r="D41" s="19" t="s">
        <v>81</v>
      </c>
      <c r="E41" s="78">
        <v>335496.26999999996</v>
      </c>
      <c r="F41" s="78">
        <v>0</v>
      </c>
      <c r="G41" s="78">
        <f t="shared" si="2"/>
        <v>335496.26999999996</v>
      </c>
      <c r="H41" s="131">
        <v>0</v>
      </c>
      <c r="I41" s="114">
        <v>0</v>
      </c>
      <c r="J41" s="78">
        <v>0</v>
      </c>
    </row>
    <row r="42" spans="1:10" s="26" customFormat="1" x14ac:dyDescent="0.25">
      <c r="A42" s="25">
        <v>41</v>
      </c>
      <c r="B42" s="27"/>
      <c r="C42" s="18" t="s">
        <v>82</v>
      </c>
      <c r="D42" s="19" t="s">
        <v>83</v>
      </c>
      <c r="E42" s="78">
        <v>198772.86</v>
      </c>
      <c r="F42" s="78">
        <v>51546.26</v>
      </c>
      <c r="G42" s="78">
        <f t="shared" si="2"/>
        <v>147226.59999999998</v>
      </c>
      <c r="H42" s="131">
        <v>0</v>
      </c>
      <c r="I42" s="114">
        <v>88053.19</v>
      </c>
      <c r="J42" s="78">
        <v>88053.19</v>
      </c>
    </row>
    <row r="43" spans="1:10" s="20" customFormat="1" x14ac:dyDescent="0.25">
      <c r="A43" s="11">
        <v>42</v>
      </c>
      <c r="B43" s="63"/>
      <c r="C43" s="12" t="s">
        <v>84</v>
      </c>
      <c r="D43" s="13" t="s">
        <v>85</v>
      </c>
      <c r="E43" s="78">
        <v>213785940.69000003</v>
      </c>
      <c r="F43" s="78">
        <v>182192015.76000002</v>
      </c>
      <c r="G43" s="78">
        <f t="shared" si="2"/>
        <v>31593924.930000007</v>
      </c>
      <c r="H43" s="131">
        <f t="shared" si="1"/>
        <v>0.17341004103944058</v>
      </c>
      <c r="I43" s="114">
        <v>212754550.54000002</v>
      </c>
      <c r="J43" s="78">
        <v>212754550.54000002</v>
      </c>
    </row>
    <row r="44" spans="1:10" s="20" customFormat="1" ht="21" x14ac:dyDescent="0.25">
      <c r="A44" s="11">
        <v>43</v>
      </c>
      <c r="B44" s="63"/>
      <c r="C44" s="15" t="s">
        <v>86</v>
      </c>
      <c r="D44" s="16" t="s">
        <v>87</v>
      </c>
      <c r="E44" s="78">
        <v>208699188.17000002</v>
      </c>
      <c r="F44" s="78">
        <v>177316083.49000001</v>
      </c>
      <c r="G44" s="78">
        <f t="shared" si="2"/>
        <v>31383104.680000007</v>
      </c>
      <c r="H44" s="131">
        <f t="shared" si="1"/>
        <v>0.17698961122029239</v>
      </c>
      <c r="I44" s="114">
        <v>207377222.32000002</v>
      </c>
      <c r="J44" s="78">
        <v>207377222.32000002</v>
      </c>
    </row>
    <row r="45" spans="1:10" s="20" customFormat="1" ht="21" x14ac:dyDescent="0.25">
      <c r="A45" s="11">
        <v>44</v>
      </c>
      <c r="B45" s="63" t="s">
        <v>37</v>
      </c>
      <c r="C45" s="18" t="s">
        <v>88</v>
      </c>
      <c r="D45" s="19" t="s">
        <v>89</v>
      </c>
      <c r="E45" s="78">
        <v>203822093.17000002</v>
      </c>
      <c r="F45" s="78">
        <v>173337804.56</v>
      </c>
      <c r="G45" s="78">
        <f t="shared" si="2"/>
        <v>30484288.610000014</v>
      </c>
      <c r="H45" s="131">
        <f t="shared" si="1"/>
        <v>0.17586635925948879</v>
      </c>
      <c r="I45" s="114">
        <v>203675029.33000001</v>
      </c>
      <c r="J45" s="78">
        <v>203675029.33000001</v>
      </c>
    </row>
    <row r="46" spans="1:10" s="20" customFormat="1" x14ac:dyDescent="0.25">
      <c r="A46" s="11">
        <v>45</v>
      </c>
      <c r="B46" s="63" t="s">
        <v>37</v>
      </c>
      <c r="C46" s="21" t="s">
        <v>90</v>
      </c>
      <c r="D46" s="22" t="s">
        <v>91</v>
      </c>
      <c r="E46" s="78">
        <v>120205948.86</v>
      </c>
      <c r="F46" s="78">
        <v>103856156.84999999</v>
      </c>
      <c r="G46" s="78">
        <f t="shared" si="2"/>
        <v>16349792.010000005</v>
      </c>
      <c r="H46" s="131">
        <f t="shared" si="1"/>
        <v>0.15742727736030226</v>
      </c>
      <c r="I46" s="114">
        <v>120205948.86</v>
      </c>
      <c r="J46" s="78">
        <v>120205948.86</v>
      </c>
    </row>
    <row r="47" spans="1:10" s="26" customFormat="1" x14ac:dyDescent="0.25">
      <c r="A47" s="25">
        <v>46</v>
      </c>
      <c r="B47" s="27" t="s">
        <v>37</v>
      </c>
      <c r="C47" s="21" t="s">
        <v>92</v>
      </c>
      <c r="D47" s="22" t="s">
        <v>93</v>
      </c>
      <c r="E47" s="78">
        <v>18367169.57</v>
      </c>
      <c r="F47" s="78">
        <v>17978745.350000001</v>
      </c>
      <c r="G47" s="78">
        <f t="shared" si="2"/>
        <v>388424.21999999881</v>
      </c>
      <c r="H47" s="131">
        <f t="shared" si="1"/>
        <v>2.1604634385680242E-2</v>
      </c>
      <c r="I47" s="114">
        <v>18367169.57</v>
      </c>
      <c r="J47" s="78">
        <v>18367169.57</v>
      </c>
    </row>
    <row r="48" spans="1:10" s="26" customFormat="1" x14ac:dyDescent="0.25">
      <c r="A48" s="25">
        <v>47</v>
      </c>
      <c r="B48" s="27" t="s">
        <v>37</v>
      </c>
      <c r="C48" s="21" t="s">
        <v>94</v>
      </c>
      <c r="D48" s="22" t="s">
        <v>95</v>
      </c>
      <c r="E48" s="78">
        <v>2201829.88</v>
      </c>
      <c r="F48" s="78">
        <v>1562993.26</v>
      </c>
      <c r="G48" s="78">
        <f t="shared" si="2"/>
        <v>638836.61999999988</v>
      </c>
      <c r="H48" s="131">
        <f t="shared" si="1"/>
        <v>0.40872640743185285</v>
      </c>
      <c r="I48" s="114">
        <v>2201829.88</v>
      </c>
      <c r="J48" s="78">
        <v>2201829.88</v>
      </c>
    </row>
    <row r="49" spans="1:10" s="26" customFormat="1" x14ac:dyDescent="0.25">
      <c r="A49" s="27">
        <v>48</v>
      </c>
      <c r="B49" s="27" t="s">
        <v>37</v>
      </c>
      <c r="C49" s="21" t="s">
        <v>96</v>
      </c>
      <c r="D49" s="22" t="s">
        <v>97</v>
      </c>
      <c r="E49" s="78">
        <v>0</v>
      </c>
      <c r="F49" s="78">
        <v>0</v>
      </c>
      <c r="G49" s="78">
        <f t="shared" si="2"/>
        <v>0</v>
      </c>
      <c r="H49" s="131">
        <v>0</v>
      </c>
      <c r="I49" s="114">
        <v>0</v>
      </c>
      <c r="J49" s="78">
        <v>0</v>
      </c>
    </row>
    <row r="50" spans="1:10" s="26" customFormat="1" x14ac:dyDescent="0.25">
      <c r="A50" s="27">
        <v>49</v>
      </c>
      <c r="B50" s="27" t="s">
        <v>37</v>
      </c>
      <c r="C50" s="21" t="s">
        <v>98</v>
      </c>
      <c r="D50" s="22" t="s">
        <v>99</v>
      </c>
      <c r="E50" s="78">
        <v>61751847.020000003</v>
      </c>
      <c r="F50" s="78">
        <v>48732909.100000001</v>
      </c>
      <c r="G50" s="78">
        <f t="shared" si="2"/>
        <v>13018937.920000002</v>
      </c>
      <c r="H50" s="131">
        <f t="shared" si="1"/>
        <v>0.26714879452989604</v>
      </c>
      <c r="I50" s="114">
        <v>61751847.020000003</v>
      </c>
      <c r="J50" s="78">
        <v>61751847.020000003</v>
      </c>
    </row>
    <row r="51" spans="1:10" s="26" customFormat="1" x14ac:dyDescent="0.25">
      <c r="A51" s="27">
        <v>50</v>
      </c>
      <c r="B51" s="27" t="s">
        <v>37</v>
      </c>
      <c r="C51" s="21" t="s">
        <v>100</v>
      </c>
      <c r="D51" s="22" t="s">
        <v>101</v>
      </c>
      <c r="E51" s="78">
        <v>0</v>
      </c>
      <c r="F51" s="78">
        <v>0</v>
      </c>
      <c r="G51" s="78">
        <f t="shared" si="2"/>
        <v>0</v>
      </c>
      <c r="H51" s="131">
        <v>0</v>
      </c>
      <c r="I51" s="114">
        <v>0</v>
      </c>
      <c r="J51" s="78">
        <v>0</v>
      </c>
    </row>
    <row r="52" spans="1:10" s="26" customFormat="1" x14ac:dyDescent="0.25">
      <c r="A52" s="27">
        <v>51</v>
      </c>
      <c r="B52" s="27" t="s">
        <v>37</v>
      </c>
      <c r="C52" s="21" t="s">
        <v>102</v>
      </c>
      <c r="D52" s="22" t="s">
        <v>103</v>
      </c>
      <c r="E52" s="78">
        <v>0</v>
      </c>
      <c r="F52" s="78">
        <v>0</v>
      </c>
      <c r="G52" s="78">
        <f t="shared" si="2"/>
        <v>0</v>
      </c>
      <c r="H52" s="131">
        <v>0</v>
      </c>
      <c r="I52" s="114">
        <v>0</v>
      </c>
      <c r="J52" s="78">
        <v>0</v>
      </c>
    </row>
    <row r="53" spans="1:10" s="26" customFormat="1" x14ac:dyDescent="0.25">
      <c r="A53" s="27">
        <v>52</v>
      </c>
      <c r="B53" s="27" t="s">
        <v>37</v>
      </c>
      <c r="C53" s="21" t="s">
        <v>104</v>
      </c>
      <c r="D53" s="22" t="s">
        <v>105</v>
      </c>
      <c r="E53" s="78">
        <v>0</v>
      </c>
      <c r="F53" s="78">
        <v>0</v>
      </c>
      <c r="G53" s="78">
        <f t="shared" si="2"/>
        <v>0</v>
      </c>
      <c r="H53" s="131">
        <v>0</v>
      </c>
      <c r="I53" s="114">
        <v>0</v>
      </c>
      <c r="J53" s="78">
        <v>0</v>
      </c>
    </row>
    <row r="54" spans="1:10" s="26" customFormat="1" x14ac:dyDescent="0.25">
      <c r="A54" s="27">
        <v>53</v>
      </c>
      <c r="B54" s="27" t="s">
        <v>37</v>
      </c>
      <c r="C54" s="21" t="s">
        <v>106</v>
      </c>
      <c r="D54" s="22" t="s">
        <v>107</v>
      </c>
      <c r="E54" s="78">
        <v>0</v>
      </c>
      <c r="F54" s="78">
        <v>0</v>
      </c>
      <c r="G54" s="78">
        <f t="shared" si="2"/>
        <v>0</v>
      </c>
      <c r="H54" s="131">
        <v>0</v>
      </c>
      <c r="I54" s="114">
        <v>0</v>
      </c>
      <c r="J54" s="78">
        <v>0</v>
      </c>
    </row>
    <row r="55" spans="1:10" s="26" customFormat="1" x14ac:dyDescent="0.25">
      <c r="A55" s="25">
        <v>54</v>
      </c>
      <c r="B55" s="27" t="s">
        <v>37</v>
      </c>
      <c r="C55" s="21" t="s">
        <v>108</v>
      </c>
      <c r="D55" s="22" t="s">
        <v>109</v>
      </c>
      <c r="E55" s="78">
        <v>0</v>
      </c>
      <c r="F55" s="78">
        <v>0</v>
      </c>
      <c r="G55" s="78">
        <f t="shared" si="2"/>
        <v>0</v>
      </c>
      <c r="H55" s="131">
        <v>0</v>
      </c>
      <c r="I55" s="114">
        <v>0</v>
      </c>
      <c r="J55" s="78">
        <v>0</v>
      </c>
    </row>
    <row r="56" spans="1:10" s="26" customFormat="1" x14ac:dyDescent="0.25">
      <c r="A56" s="25">
        <v>55</v>
      </c>
      <c r="B56" s="27" t="s">
        <v>37</v>
      </c>
      <c r="C56" s="21" t="s">
        <v>110</v>
      </c>
      <c r="D56" s="22" t="s">
        <v>111</v>
      </c>
      <c r="E56" s="78">
        <v>0</v>
      </c>
      <c r="F56" s="78">
        <v>0</v>
      </c>
      <c r="G56" s="78">
        <f t="shared" si="2"/>
        <v>0</v>
      </c>
      <c r="H56" s="131">
        <v>0</v>
      </c>
      <c r="I56" s="114">
        <v>0</v>
      </c>
      <c r="J56" s="78">
        <v>0</v>
      </c>
    </row>
    <row r="57" spans="1:10" s="26" customFormat="1" x14ac:dyDescent="0.25">
      <c r="A57" s="11">
        <v>56</v>
      </c>
      <c r="B57" s="63" t="s">
        <v>37</v>
      </c>
      <c r="C57" s="21" t="s">
        <v>112</v>
      </c>
      <c r="D57" s="22" t="s">
        <v>113</v>
      </c>
      <c r="E57" s="78">
        <v>0</v>
      </c>
      <c r="F57" s="78">
        <v>0</v>
      </c>
      <c r="G57" s="78">
        <f t="shared" si="2"/>
        <v>0</v>
      </c>
      <c r="H57" s="131">
        <v>0</v>
      </c>
      <c r="I57" s="114">
        <v>0</v>
      </c>
      <c r="J57" s="78">
        <v>0</v>
      </c>
    </row>
    <row r="58" spans="1:10" s="20" customFormat="1" x14ac:dyDescent="0.25">
      <c r="A58" s="11">
        <v>57</v>
      </c>
      <c r="B58" s="63" t="s">
        <v>37</v>
      </c>
      <c r="C58" s="21" t="s">
        <v>114</v>
      </c>
      <c r="D58" s="22" t="s">
        <v>115</v>
      </c>
      <c r="E58" s="78">
        <v>0</v>
      </c>
      <c r="F58" s="78">
        <v>0</v>
      </c>
      <c r="G58" s="78">
        <f t="shared" si="2"/>
        <v>0</v>
      </c>
      <c r="H58" s="131">
        <v>0</v>
      </c>
      <c r="I58" s="114">
        <v>0</v>
      </c>
      <c r="J58" s="78">
        <v>0</v>
      </c>
    </row>
    <row r="59" spans="1:10" s="26" customFormat="1" x14ac:dyDescent="0.25">
      <c r="A59" s="11">
        <v>58</v>
      </c>
      <c r="B59" s="63" t="s">
        <v>37</v>
      </c>
      <c r="C59" s="21" t="s">
        <v>116</v>
      </c>
      <c r="D59" s="22" t="s">
        <v>117</v>
      </c>
      <c r="E59" s="78">
        <v>0</v>
      </c>
      <c r="F59" s="78">
        <v>0</v>
      </c>
      <c r="G59" s="78">
        <f t="shared" si="2"/>
        <v>0</v>
      </c>
      <c r="H59" s="131">
        <v>0</v>
      </c>
      <c r="I59" s="114">
        <v>0</v>
      </c>
      <c r="J59" s="78">
        <v>0</v>
      </c>
    </row>
    <row r="60" spans="1:10" s="26" customFormat="1" x14ac:dyDescent="0.25">
      <c r="A60" s="11">
        <v>59</v>
      </c>
      <c r="B60" s="63" t="s">
        <v>37</v>
      </c>
      <c r="C60" s="21" t="s">
        <v>118</v>
      </c>
      <c r="D60" s="22" t="s">
        <v>119</v>
      </c>
      <c r="E60" s="78">
        <v>1295297.8400000003</v>
      </c>
      <c r="F60" s="78">
        <v>1207000</v>
      </c>
      <c r="G60" s="78">
        <f t="shared" si="2"/>
        <v>88297.840000000317</v>
      </c>
      <c r="H60" s="131">
        <f t="shared" si="1"/>
        <v>7.315479701739877E-2</v>
      </c>
      <c r="I60" s="114">
        <v>1148234</v>
      </c>
      <c r="J60" s="78">
        <v>1148234</v>
      </c>
    </row>
    <row r="61" spans="1:10" s="20" customFormat="1" x14ac:dyDescent="0.25">
      <c r="A61" s="11">
        <v>60</v>
      </c>
      <c r="B61" s="63"/>
      <c r="C61" s="18" t="s">
        <v>120</v>
      </c>
      <c r="D61" s="19" t="s">
        <v>121</v>
      </c>
      <c r="E61" s="78">
        <v>0</v>
      </c>
      <c r="F61" s="78">
        <v>0</v>
      </c>
      <c r="G61" s="78">
        <f t="shared" si="2"/>
        <v>0</v>
      </c>
      <c r="H61" s="131">
        <v>0</v>
      </c>
      <c r="I61" s="114">
        <v>0</v>
      </c>
      <c r="J61" s="78">
        <v>0</v>
      </c>
    </row>
    <row r="62" spans="1:10" s="20" customFormat="1" ht="21" x14ac:dyDescent="0.25">
      <c r="A62" s="11">
        <v>61</v>
      </c>
      <c r="B62" s="63"/>
      <c r="C62" s="18" t="s">
        <v>122</v>
      </c>
      <c r="D62" s="19" t="s">
        <v>123</v>
      </c>
      <c r="E62" s="78">
        <v>4877095</v>
      </c>
      <c r="F62" s="78">
        <v>3978278.9299999997</v>
      </c>
      <c r="G62" s="78">
        <f t="shared" si="2"/>
        <v>898816.0700000003</v>
      </c>
      <c r="H62" s="131">
        <f t="shared" si="1"/>
        <v>0.22593088262918767</v>
      </c>
      <c r="I62" s="114">
        <v>3702192.9899999998</v>
      </c>
      <c r="J62" s="78">
        <v>3702192.9899999998</v>
      </c>
    </row>
    <row r="63" spans="1:10" s="20" customFormat="1" x14ac:dyDescent="0.25">
      <c r="A63" s="11">
        <v>62</v>
      </c>
      <c r="B63" s="63" t="s">
        <v>124</v>
      </c>
      <c r="C63" s="21" t="s">
        <v>125</v>
      </c>
      <c r="D63" s="22" t="s">
        <v>126</v>
      </c>
      <c r="E63" s="78">
        <v>3637537.39</v>
      </c>
      <c r="F63" s="78">
        <v>1932738.92</v>
      </c>
      <c r="G63" s="78">
        <f t="shared" si="2"/>
        <v>1704798.4700000002</v>
      </c>
      <c r="H63" s="131">
        <f t="shared" si="1"/>
        <v>0.88206350705660763</v>
      </c>
      <c r="I63" s="114">
        <v>2646464.0499999998</v>
      </c>
      <c r="J63" s="78">
        <v>2646464.0499999998</v>
      </c>
    </row>
    <row r="64" spans="1:10" s="20" customFormat="1" x14ac:dyDescent="0.25">
      <c r="A64" s="11">
        <v>63</v>
      </c>
      <c r="B64" s="63" t="s">
        <v>124</v>
      </c>
      <c r="C64" s="21" t="s">
        <v>127</v>
      </c>
      <c r="D64" s="22" t="s">
        <v>128</v>
      </c>
      <c r="E64" s="78">
        <v>144299.01</v>
      </c>
      <c r="F64" s="78">
        <v>43967.48</v>
      </c>
      <c r="G64" s="78">
        <f t="shared" si="2"/>
        <v>100331.53</v>
      </c>
      <c r="H64" s="131">
        <f t="shared" si="1"/>
        <v>2.2819486129293738</v>
      </c>
      <c r="I64" s="114">
        <v>104983.7</v>
      </c>
      <c r="J64" s="78">
        <v>104983.7</v>
      </c>
    </row>
    <row r="65" spans="1:10" s="26" customFormat="1" x14ac:dyDescent="0.25">
      <c r="A65" s="11">
        <v>64</v>
      </c>
      <c r="B65" s="63" t="s">
        <v>124</v>
      </c>
      <c r="C65" s="21" t="s">
        <v>129</v>
      </c>
      <c r="D65" s="22" t="s">
        <v>130</v>
      </c>
      <c r="E65" s="78">
        <v>0</v>
      </c>
      <c r="F65" s="78">
        <v>0</v>
      </c>
      <c r="G65" s="78">
        <f t="shared" si="2"/>
        <v>0</v>
      </c>
      <c r="H65" s="131">
        <v>0</v>
      </c>
      <c r="I65" s="114">
        <v>0</v>
      </c>
      <c r="J65" s="78">
        <v>0</v>
      </c>
    </row>
    <row r="66" spans="1:10" s="26" customFormat="1" x14ac:dyDescent="0.25">
      <c r="A66" s="27">
        <v>65</v>
      </c>
      <c r="B66" s="27" t="s">
        <v>131</v>
      </c>
      <c r="C66" s="21" t="s">
        <v>132</v>
      </c>
      <c r="D66" s="22" t="s">
        <v>133</v>
      </c>
      <c r="E66" s="78">
        <v>0</v>
      </c>
      <c r="F66" s="78">
        <v>0</v>
      </c>
      <c r="G66" s="78">
        <f t="shared" si="2"/>
        <v>0</v>
      </c>
      <c r="H66" s="131">
        <v>0</v>
      </c>
      <c r="I66" s="114">
        <v>0</v>
      </c>
      <c r="J66" s="78">
        <v>0</v>
      </c>
    </row>
    <row r="67" spans="1:10" s="20" customFormat="1" x14ac:dyDescent="0.25">
      <c r="A67" s="27">
        <v>66</v>
      </c>
      <c r="B67" s="27" t="s">
        <v>124</v>
      </c>
      <c r="C67" s="21" t="s">
        <v>134</v>
      </c>
      <c r="D67" s="22" t="s">
        <v>135</v>
      </c>
      <c r="E67" s="78">
        <v>530407.51</v>
      </c>
      <c r="F67" s="78">
        <v>920580.85</v>
      </c>
      <c r="G67" s="78">
        <f t="shared" si="2"/>
        <v>-390173.33999999997</v>
      </c>
      <c r="H67" s="131">
        <f t="shared" ref="H67:H129" si="3">G67/F67</f>
        <v>-0.42383386532535405</v>
      </c>
      <c r="I67" s="114">
        <v>385894.15</v>
      </c>
      <c r="J67" s="78">
        <v>385894.15</v>
      </c>
    </row>
    <row r="68" spans="1:10" s="26" customFormat="1" x14ac:dyDescent="0.25">
      <c r="A68" s="27">
        <v>67</v>
      </c>
      <c r="B68" s="27" t="s">
        <v>124</v>
      </c>
      <c r="C68" s="21" t="s">
        <v>136</v>
      </c>
      <c r="D68" s="22" t="s">
        <v>137</v>
      </c>
      <c r="E68" s="78">
        <v>0</v>
      </c>
      <c r="F68" s="78">
        <v>0</v>
      </c>
      <c r="G68" s="78">
        <f t="shared" ref="G68:G131" si="4">E68-F68</f>
        <v>0</v>
      </c>
      <c r="H68" s="131">
        <v>0</v>
      </c>
      <c r="I68" s="114">
        <v>0</v>
      </c>
      <c r="J68" s="78">
        <v>0</v>
      </c>
    </row>
    <row r="69" spans="1:10" s="26" customFormat="1" x14ac:dyDescent="0.25">
      <c r="A69" s="27">
        <v>68</v>
      </c>
      <c r="B69" s="27" t="s">
        <v>124</v>
      </c>
      <c r="C69" s="21" t="s">
        <v>138</v>
      </c>
      <c r="D69" s="22" t="s">
        <v>139</v>
      </c>
      <c r="E69" s="78">
        <v>0</v>
      </c>
      <c r="F69" s="78">
        <v>0</v>
      </c>
      <c r="G69" s="78">
        <f t="shared" si="4"/>
        <v>0</v>
      </c>
      <c r="H69" s="131">
        <v>0</v>
      </c>
      <c r="I69" s="114">
        <v>0</v>
      </c>
      <c r="J69" s="78">
        <v>0</v>
      </c>
    </row>
    <row r="70" spans="1:10" s="26" customFormat="1" x14ac:dyDescent="0.25">
      <c r="A70" s="27">
        <v>69</v>
      </c>
      <c r="B70" s="27" t="s">
        <v>124</v>
      </c>
      <c r="C70" s="21" t="s">
        <v>140</v>
      </c>
      <c r="D70" s="22" t="s">
        <v>141</v>
      </c>
      <c r="E70" s="78">
        <v>0</v>
      </c>
      <c r="F70" s="78">
        <v>0</v>
      </c>
      <c r="G70" s="78">
        <f t="shared" si="4"/>
        <v>0</v>
      </c>
      <c r="H70" s="131">
        <v>0</v>
      </c>
      <c r="I70" s="114">
        <v>0</v>
      </c>
      <c r="J70" s="78">
        <v>0</v>
      </c>
    </row>
    <row r="71" spans="1:10" s="26" customFormat="1" x14ac:dyDescent="0.25">
      <c r="A71" s="27">
        <v>70</v>
      </c>
      <c r="B71" s="27" t="s">
        <v>124</v>
      </c>
      <c r="C71" s="21" t="s">
        <v>142</v>
      </c>
      <c r="D71" s="22" t="s">
        <v>143</v>
      </c>
      <c r="E71" s="78">
        <v>0</v>
      </c>
      <c r="F71" s="78">
        <v>0</v>
      </c>
      <c r="G71" s="78">
        <f t="shared" si="4"/>
        <v>0</v>
      </c>
      <c r="H71" s="131">
        <v>0</v>
      </c>
      <c r="I71" s="114">
        <v>0</v>
      </c>
      <c r="J71" s="78">
        <v>0</v>
      </c>
    </row>
    <row r="72" spans="1:10" s="26" customFormat="1" x14ac:dyDescent="0.25">
      <c r="A72" s="25">
        <v>71</v>
      </c>
      <c r="B72" s="27" t="s">
        <v>131</v>
      </c>
      <c r="C72" s="21" t="s">
        <v>144</v>
      </c>
      <c r="D72" s="22" t="s">
        <v>145</v>
      </c>
      <c r="E72" s="78">
        <v>0</v>
      </c>
      <c r="F72" s="78">
        <v>0</v>
      </c>
      <c r="G72" s="78">
        <f t="shared" si="4"/>
        <v>0</v>
      </c>
      <c r="H72" s="131">
        <v>0</v>
      </c>
      <c r="I72" s="114">
        <v>0</v>
      </c>
      <c r="J72" s="78">
        <v>0</v>
      </c>
    </row>
    <row r="73" spans="1:10" s="26" customFormat="1" x14ac:dyDescent="0.25">
      <c r="A73" s="25">
        <v>72</v>
      </c>
      <c r="B73" s="27" t="s">
        <v>131</v>
      </c>
      <c r="C73" s="21" t="s">
        <v>146</v>
      </c>
      <c r="D73" s="22" t="s">
        <v>147</v>
      </c>
      <c r="E73" s="78">
        <v>0</v>
      </c>
      <c r="F73" s="78">
        <v>0</v>
      </c>
      <c r="G73" s="78">
        <f t="shared" si="4"/>
        <v>0</v>
      </c>
      <c r="H73" s="131">
        <v>0</v>
      </c>
      <c r="I73" s="114">
        <v>0</v>
      </c>
      <c r="J73" s="78">
        <v>0</v>
      </c>
    </row>
    <row r="74" spans="1:10" s="26" customFormat="1" x14ac:dyDescent="0.25">
      <c r="A74" s="27">
        <v>73</v>
      </c>
      <c r="B74" s="27" t="s">
        <v>124</v>
      </c>
      <c r="C74" s="21" t="s">
        <v>148</v>
      </c>
      <c r="D74" s="22" t="s">
        <v>149</v>
      </c>
      <c r="E74" s="78">
        <v>0</v>
      </c>
      <c r="F74" s="78">
        <v>0</v>
      </c>
      <c r="G74" s="78">
        <f t="shared" si="4"/>
        <v>0</v>
      </c>
      <c r="H74" s="131">
        <v>0</v>
      </c>
      <c r="I74" s="114">
        <v>0</v>
      </c>
      <c r="J74" s="78">
        <v>0</v>
      </c>
    </row>
    <row r="75" spans="1:10" s="26" customFormat="1" x14ac:dyDescent="0.25">
      <c r="A75" s="25">
        <v>74</v>
      </c>
      <c r="B75" s="27" t="s">
        <v>124</v>
      </c>
      <c r="C75" s="21" t="s">
        <v>150</v>
      </c>
      <c r="D75" s="22" t="s">
        <v>151</v>
      </c>
      <c r="E75" s="78">
        <v>0</v>
      </c>
      <c r="F75" s="78">
        <v>711387.71</v>
      </c>
      <c r="G75" s="78">
        <f t="shared" si="4"/>
        <v>-711387.71</v>
      </c>
      <c r="H75" s="131">
        <f t="shared" si="3"/>
        <v>-1</v>
      </c>
      <c r="I75" s="114">
        <v>0</v>
      </c>
      <c r="J75" s="78">
        <v>0</v>
      </c>
    </row>
    <row r="76" spans="1:10" s="26" customFormat="1" ht="21" x14ac:dyDescent="0.25">
      <c r="A76" s="25">
        <v>75</v>
      </c>
      <c r="B76" s="27" t="s">
        <v>124</v>
      </c>
      <c r="C76" s="21" t="s">
        <v>152</v>
      </c>
      <c r="D76" s="22" t="s">
        <v>153</v>
      </c>
      <c r="E76" s="78">
        <v>0</v>
      </c>
      <c r="F76" s="78">
        <v>0</v>
      </c>
      <c r="G76" s="78">
        <f t="shared" si="4"/>
        <v>0</v>
      </c>
      <c r="H76" s="131">
        <v>0</v>
      </c>
      <c r="I76" s="114">
        <v>0</v>
      </c>
      <c r="J76" s="78">
        <v>0</v>
      </c>
    </row>
    <row r="77" spans="1:10" s="80" customFormat="1" ht="21" x14ac:dyDescent="0.25">
      <c r="A77" s="27">
        <v>76</v>
      </c>
      <c r="B77" s="27" t="s">
        <v>131</v>
      </c>
      <c r="C77" s="21" t="s">
        <v>154</v>
      </c>
      <c r="D77" s="22" t="s">
        <v>155</v>
      </c>
      <c r="E77" s="78">
        <v>0</v>
      </c>
      <c r="F77" s="78">
        <v>0</v>
      </c>
      <c r="G77" s="78">
        <f t="shared" si="4"/>
        <v>0</v>
      </c>
      <c r="H77" s="131">
        <v>0</v>
      </c>
      <c r="I77" s="114">
        <v>0</v>
      </c>
      <c r="J77" s="78">
        <v>0</v>
      </c>
    </row>
    <row r="78" spans="1:10" s="80" customFormat="1" x14ac:dyDescent="0.25">
      <c r="A78" s="27">
        <v>77</v>
      </c>
      <c r="B78" s="27" t="s">
        <v>131</v>
      </c>
      <c r="C78" s="18" t="s">
        <v>156</v>
      </c>
      <c r="D78" s="19" t="s">
        <v>157</v>
      </c>
      <c r="E78" s="78">
        <v>0</v>
      </c>
      <c r="F78" s="78">
        <v>0</v>
      </c>
      <c r="G78" s="78">
        <f t="shared" si="4"/>
        <v>0</v>
      </c>
      <c r="H78" s="131">
        <v>0</v>
      </c>
      <c r="I78" s="114">
        <v>0</v>
      </c>
      <c r="J78" s="78">
        <v>0</v>
      </c>
    </row>
    <row r="79" spans="1:10" s="26" customFormat="1" ht="21" x14ac:dyDescent="0.25">
      <c r="A79" s="27">
        <v>78</v>
      </c>
      <c r="B79" s="27" t="s">
        <v>131</v>
      </c>
      <c r="C79" s="18" t="s">
        <v>158</v>
      </c>
      <c r="D79" s="19" t="s">
        <v>159</v>
      </c>
      <c r="E79" s="78">
        <v>0</v>
      </c>
      <c r="F79" s="78">
        <v>0</v>
      </c>
      <c r="G79" s="78">
        <f t="shared" si="4"/>
        <v>0</v>
      </c>
      <c r="H79" s="131">
        <v>0</v>
      </c>
      <c r="I79" s="114">
        <v>0</v>
      </c>
      <c r="J79" s="78">
        <v>0</v>
      </c>
    </row>
    <row r="80" spans="1:10" s="79" customFormat="1" x14ac:dyDescent="0.25">
      <c r="A80" s="27">
        <v>79</v>
      </c>
      <c r="B80" s="27"/>
      <c r="C80" s="21" t="s">
        <v>160</v>
      </c>
      <c r="D80" s="22" t="s">
        <v>161</v>
      </c>
      <c r="E80" s="78">
        <v>0</v>
      </c>
      <c r="F80" s="78">
        <v>0</v>
      </c>
      <c r="G80" s="78">
        <f t="shared" si="4"/>
        <v>0</v>
      </c>
      <c r="H80" s="131">
        <v>0</v>
      </c>
      <c r="I80" s="114">
        <v>0</v>
      </c>
      <c r="J80" s="78">
        <v>0</v>
      </c>
    </row>
    <row r="81" spans="1:10" s="79" customFormat="1" ht="21" x14ac:dyDescent="0.25">
      <c r="A81" s="11">
        <v>80</v>
      </c>
      <c r="B81" s="63" t="s">
        <v>37</v>
      </c>
      <c r="C81" s="21" t="s">
        <v>162</v>
      </c>
      <c r="D81" s="22" t="s">
        <v>163</v>
      </c>
      <c r="E81" s="78">
        <v>564851.09</v>
      </c>
      <c r="F81" s="78">
        <v>369603.97</v>
      </c>
      <c r="G81" s="78">
        <f t="shared" si="4"/>
        <v>195247.12</v>
      </c>
      <c r="H81" s="131">
        <v>0</v>
      </c>
      <c r="I81" s="114">
        <v>564851.09</v>
      </c>
      <c r="J81" s="78">
        <v>564851.09</v>
      </c>
    </row>
    <row r="82" spans="1:10" s="79" customFormat="1" ht="21" x14ac:dyDescent="0.25">
      <c r="A82" s="11">
        <v>81</v>
      </c>
      <c r="B82" s="63" t="s">
        <v>131</v>
      </c>
      <c r="C82" s="21" t="s">
        <v>164</v>
      </c>
      <c r="D82" s="22" t="s">
        <v>165</v>
      </c>
      <c r="E82" s="78">
        <v>0</v>
      </c>
      <c r="F82" s="78">
        <v>0</v>
      </c>
      <c r="G82" s="78">
        <f t="shared" si="4"/>
        <v>0</v>
      </c>
      <c r="H82" s="131">
        <v>0</v>
      </c>
      <c r="I82" s="114">
        <v>0</v>
      </c>
      <c r="J82" s="78">
        <v>0</v>
      </c>
    </row>
    <row r="83" spans="1:10" s="20" customFormat="1" ht="21" x14ac:dyDescent="0.25">
      <c r="A83" s="29">
        <v>82</v>
      </c>
      <c r="B83" s="66" t="s">
        <v>124</v>
      </c>
      <c r="C83" s="15" t="s">
        <v>166</v>
      </c>
      <c r="D83" s="16" t="s">
        <v>167</v>
      </c>
      <c r="E83" s="78">
        <v>0</v>
      </c>
      <c r="F83" s="78">
        <v>0</v>
      </c>
      <c r="G83" s="78">
        <f t="shared" si="4"/>
        <v>0</v>
      </c>
      <c r="H83" s="131">
        <v>0</v>
      </c>
      <c r="I83" s="114">
        <v>0</v>
      </c>
      <c r="J83" s="78">
        <v>0</v>
      </c>
    </row>
    <row r="84" spans="1:10" s="26" customFormat="1" x14ac:dyDescent="0.25">
      <c r="A84" s="25">
        <v>83</v>
      </c>
      <c r="B84" s="27" t="s">
        <v>124</v>
      </c>
      <c r="C84" s="21" t="s">
        <v>168</v>
      </c>
      <c r="D84" s="22" t="s">
        <v>169</v>
      </c>
      <c r="E84" s="78">
        <v>0</v>
      </c>
      <c r="F84" s="78">
        <v>0</v>
      </c>
      <c r="G84" s="78">
        <f t="shared" si="4"/>
        <v>0</v>
      </c>
      <c r="H84" s="131">
        <v>0</v>
      </c>
      <c r="I84" s="114">
        <v>0</v>
      </c>
      <c r="J84" s="78">
        <v>0</v>
      </c>
    </row>
    <row r="85" spans="1:10" s="26" customFormat="1" x14ac:dyDescent="0.25">
      <c r="A85" s="25">
        <v>84</v>
      </c>
      <c r="B85" s="27" t="s">
        <v>124</v>
      </c>
      <c r="C85" s="18" t="s">
        <v>170</v>
      </c>
      <c r="D85" s="19" t="s">
        <v>171</v>
      </c>
      <c r="E85" s="78">
        <v>0</v>
      </c>
      <c r="F85" s="78">
        <v>0</v>
      </c>
      <c r="G85" s="78">
        <f t="shared" si="4"/>
        <v>0</v>
      </c>
      <c r="H85" s="131">
        <v>0</v>
      </c>
      <c r="I85" s="114">
        <v>0</v>
      </c>
      <c r="J85" s="78">
        <v>0</v>
      </c>
    </row>
    <row r="86" spans="1:10" s="26" customFormat="1" ht="21" x14ac:dyDescent="0.25">
      <c r="A86" s="25">
        <v>85</v>
      </c>
      <c r="B86" s="27" t="s">
        <v>124</v>
      </c>
      <c r="C86" s="18" t="s">
        <v>172</v>
      </c>
      <c r="D86" s="19" t="s">
        <v>173</v>
      </c>
      <c r="E86" s="78">
        <v>0</v>
      </c>
      <c r="F86" s="78">
        <v>0</v>
      </c>
      <c r="G86" s="78">
        <f t="shared" si="4"/>
        <v>0</v>
      </c>
      <c r="H86" s="131">
        <v>0</v>
      </c>
      <c r="I86" s="114">
        <v>0</v>
      </c>
      <c r="J86" s="78">
        <v>0</v>
      </c>
    </row>
    <row r="87" spans="1:10" s="26" customFormat="1" x14ac:dyDescent="0.25">
      <c r="A87" s="63">
        <v>86</v>
      </c>
      <c r="B87" s="63" t="s">
        <v>124</v>
      </c>
      <c r="C87" s="18" t="s">
        <v>174</v>
      </c>
      <c r="D87" s="19" t="s">
        <v>175</v>
      </c>
      <c r="E87" s="78">
        <v>0</v>
      </c>
      <c r="F87" s="78">
        <v>0</v>
      </c>
      <c r="G87" s="78">
        <f t="shared" si="4"/>
        <v>0</v>
      </c>
      <c r="H87" s="131">
        <v>0</v>
      </c>
      <c r="I87" s="114">
        <v>0</v>
      </c>
      <c r="J87" s="78">
        <v>0</v>
      </c>
    </row>
    <row r="88" spans="1:10" s="26" customFormat="1" ht="21" x14ac:dyDescent="0.25">
      <c r="A88" s="63">
        <v>87</v>
      </c>
      <c r="B88" s="63" t="s">
        <v>124</v>
      </c>
      <c r="C88" s="18" t="s">
        <v>176</v>
      </c>
      <c r="D88" s="19" t="s">
        <v>177</v>
      </c>
      <c r="E88" s="78">
        <v>0</v>
      </c>
      <c r="F88" s="78">
        <v>0</v>
      </c>
      <c r="G88" s="78">
        <f t="shared" si="4"/>
        <v>0</v>
      </c>
      <c r="H88" s="131">
        <v>0</v>
      </c>
      <c r="I88" s="114">
        <v>0</v>
      </c>
      <c r="J88" s="78">
        <v>0</v>
      </c>
    </row>
    <row r="89" spans="1:10" s="20" customFormat="1" x14ac:dyDescent="0.25">
      <c r="A89" s="11">
        <v>88</v>
      </c>
      <c r="B89" s="63"/>
      <c r="C89" s="15" t="s">
        <v>178</v>
      </c>
      <c r="D89" s="16" t="s">
        <v>179</v>
      </c>
      <c r="E89" s="78">
        <v>928776</v>
      </c>
      <c r="F89" s="78">
        <v>928776</v>
      </c>
      <c r="G89" s="78">
        <f t="shared" si="4"/>
        <v>0</v>
      </c>
      <c r="H89" s="131">
        <f t="shared" si="3"/>
        <v>0</v>
      </c>
      <c r="I89" s="114">
        <v>928776</v>
      </c>
      <c r="J89" s="78">
        <v>928776</v>
      </c>
    </row>
    <row r="90" spans="1:10" s="20" customFormat="1" x14ac:dyDescent="0.25">
      <c r="A90" s="11">
        <v>89</v>
      </c>
      <c r="B90" s="63"/>
      <c r="C90" s="15" t="s">
        <v>180</v>
      </c>
      <c r="D90" s="16" t="s">
        <v>181</v>
      </c>
      <c r="E90" s="78">
        <v>4157976.52</v>
      </c>
      <c r="F90" s="78">
        <v>3947156.27</v>
      </c>
      <c r="G90" s="78">
        <f t="shared" si="4"/>
        <v>210820.25</v>
      </c>
      <c r="H90" s="131">
        <f t="shared" si="3"/>
        <v>5.3410667219415661E-2</v>
      </c>
      <c r="I90" s="114">
        <v>4448552.22</v>
      </c>
      <c r="J90" s="78">
        <v>4448552.22</v>
      </c>
    </row>
    <row r="91" spans="1:10" s="20" customFormat="1" x14ac:dyDescent="0.25">
      <c r="A91" s="11">
        <v>90</v>
      </c>
      <c r="B91" s="63"/>
      <c r="C91" s="18" t="s">
        <v>182</v>
      </c>
      <c r="D91" s="19" t="s">
        <v>183</v>
      </c>
      <c r="E91" s="78">
        <v>324410</v>
      </c>
      <c r="F91" s="78">
        <v>365150</v>
      </c>
      <c r="G91" s="78">
        <f t="shared" si="4"/>
        <v>-40740</v>
      </c>
      <c r="H91" s="131">
        <f t="shared" si="3"/>
        <v>-0.11157058742982336</v>
      </c>
      <c r="I91" s="114">
        <v>473000</v>
      </c>
      <c r="J91" s="78">
        <v>473000</v>
      </c>
    </row>
    <row r="92" spans="1:10" s="20" customFormat="1" x14ac:dyDescent="0.25">
      <c r="A92" s="11">
        <v>91</v>
      </c>
      <c r="B92" s="63"/>
      <c r="C92" s="18" t="s">
        <v>184</v>
      </c>
      <c r="D92" s="19" t="s">
        <v>185</v>
      </c>
      <c r="E92" s="78">
        <v>3632769.35</v>
      </c>
      <c r="F92" s="78">
        <v>3327925</v>
      </c>
      <c r="G92" s="78">
        <f t="shared" si="4"/>
        <v>304844.35000000009</v>
      </c>
      <c r="H92" s="131">
        <f t="shared" si="3"/>
        <v>9.1601929130013471E-2</v>
      </c>
      <c r="I92" s="114">
        <v>3700400</v>
      </c>
      <c r="J92" s="78">
        <v>3700400</v>
      </c>
    </row>
    <row r="93" spans="1:10" s="20" customFormat="1" x14ac:dyDescent="0.25">
      <c r="A93" s="11">
        <v>92</v>
      </c>
      <c r="B93" s="63"/>
      <c r="C93" s="18" t="s">
        <v>186</v>
      </c>
      <c r="D93" s="19" t="s">
        <v>187</v>
      </c>
      <c r="E93" s="78">
        <v>0</v>
      </c>
      <c r="F93" s="78">
        <v>0</v>
      </c>
      <c r="G93" s="78">
        <f t="shared" si="4"/>
        <v>0</v>
      </c>
      <c r="H93" s="131">
        <v>0</v>
      </c>
      <c r="I93" s="114">
        <v>0</v>
      </c>
      <c r="J93" s="78">
        <v>0</v>
      </c>
    </row>
    <row r="94" spans="1:10" s="20" customFormat="1" ht="21" x14ac:dyDescent="0.25">
      <c r="A94" s="11">
        <v>93</v>
      </c>
      <c r="B94" s="63"/>
      <c r="C94" s="18" t="s">
        <v>188</v>
      </c>
      <c r="D94" s="19" t="s">
        <v>189</v>
      </c>
      <c r="E94" s="78">
        <v>181796.39</v>
      </c>
      <c r="F94" s="78">
        <v>86081.27</v>
      </c>
      <c r="G94" s="78">
        <f t="shared" si="4"/>
        <v>95715.12000000001</v>
      </c>
      <c r="H94" s="131">
        <f t="shared" si="3"/>
        <v>1.1119157512429825</v>
      </c>
      <c r="I94" s="114">
        <v>107152.21999999997</v>
      </c>
      <c r="J94" s="78">
        <v>107152.21999999997</v>
      </c>
    </row>
    <row r="95" spans="1:10" s="20" customFormat="1" ht="21" x14ac:dyDescent="0.25">
      <c r="A95" s="11">
        <v>94</v>
      </c>
      <c r="B95" s="63" t="s">
        <v>37</v>
      </c>
      <c r="C95" s="18" t="s">
        <v>190</v>
      </c>
      <c r="D95" s="19" t="s">
        <v>191</v>
      </c>
      <c r="E95" s="78">
        <v>0</v>
      </c>
      <c r="F95" s="78">
        <v>155000</v>
      </c>
      <c r="G95" s="78">
        <f t="shared" si="4"/>
        <v>-155000</v>
      </c>
      <c r="H95" s="131">
        <v>0</v>
      </c>
      <c r="I95" s="114">
        <v>155000</v>
      </c>
      <c r="J95" s="78">
        <v>155000</v>
      </c>
    </row>
    <row r="96" spans="1:10" s="20" customFormat="1" x14ac:dyDescent="0.25">
      <c r="A96" s="11">
        <v>95</v>
      </c>
      <c r="B96" s="63"/>
      <c r="C96" s="18" t="s">
        <v>192</v>
      </c>
      <c r="D96" s="19" t="s">
        <v>193</v>
      </c>
      <c r="E96" s="78">
        <v>19000.78</v>
      </c>
      <c r="F96" s="78">
        <v>13000</v>
      </c>
      <c r="G96" s="78">
        <f t="shared" si="4"/>
        <v>6000.7799999999988</v>
      </c>
      <c r="H96" s="131">
        <f t="shared" si="3"/>
        <v>0.46159846153846146</v>
      </c>
      <c r="I96" s="114">
        <v>13000</v>
      </c>
      <c r="J96" s="78">
        <v>13000</v>
      </c>
    </row>
    <row r="97" spans="1:10" s="20" customFormat="1" x14ac:dyDescent="0.25">
      <c r="A97" s="11">
        <v>96</v>
      </c>
      <c r="B97" s="63" t="s">
        <v>37</v>
      </c>
      <c r="C97" s="18" t="s">
        <v>194</v>
      </c>
      <c r="D97" s="19" t="s">
        <v>195</v>
      </c>
      <c r="E97" s="78">
        <v>0</v>
      </c>
      <c r="F97" s="78">
        <v>0</v>
      </c>
      <c r="G97" s="78">
        <f t="shared" si="4"/>
        <v>0</v>
      </c>
      <c r="H97" s="131">
        <v>0</v>
      </c>
      <c r="I97" s="114">
        <v>0</v>
      </c>
      <c r="J97" s="78">
        <v>0</v>
      </c>
    </row>
    <row r="98" spans="1:10" s="20" customFormat="1" x14ac:dyDescent="0.25">
      <c r="A98" s="28">
        <v>97</v>
      </c>
      <c r="B98" s="65"/>
      <c r="C98" s="12" t="s">
        <v>196</v>
      </c>
      <c r="D98" s="13" t="s">
        <v>197</v>
      </c>
      <c r="E98" s="78">
        <v>2405791.4754705233</v>
      </c>
      <c r="F98" s="78">
        <v>28456503.543333333</v>
      </c>
      <c r="G98" s="78">
        <f t="shared" si="4"/>
        <v>-26050712.067862809</v>
      </c>
      <c r="H98" s="131">
        <f t="shared" si="3"/>
        <v>-0.91545723557333725</v>
      </c>
      <c r="I98" s="114">
        <v>3601197</v>
      </c>
      <c r="J98" s="78">
        <v>3601197</v>
      </c>
    </row>
    <row r="99" spans="1:10" s="20" customFormat="1" x14ac:dyDescent="0.25">
      <c r="A99" s="28">
        <v>98</v>
      </c>
      <c r="B99" s="65"/>
      <c r="C99" s="15" t="s">
        <v>198</v>
      </c>
      <c r="D99" s="16" t="s">
        <v>199</v>
      </c>
      <c r="E99" s="78">
        <v>169914.32</v>
      </c>
      <c r="F99" s="78">
        <v>181260.05333333334</v>
      </c>
      <c r="G99" s="78">
        <f t="shared" si="4"/>
        <v>-11345.733333333337</v>
      </c>
      <c r="H99" s="131">
        <f t="shared" si="3"/>
        <v>-6.2593677562638561E-2</v>
      </c>
      <c r="I99" s="114">
        <v>135456.07</v>
      </c>
      <c r="J99" s="78">
        <v>135456.07</v>
      </c>
    </row>
    <row r="100" spans="1:10" s="20" customFormat="1" x14ac:dyDescent="0.25">
      <c r="A100" s="81">
        <v>99</v>
      </c>
      <c r="B100" s="82"/>
      <c r="C100" s="15" t="s">
        <v>200</v>
      </c>
      <c r="D100" s="16" t="s">
        <v>201</v>
      </c>
      <c r="E100" s="78">
        <v>135008.34</v>
      </c>
      <c r="F100" s="78">
        <v>49483</v>
      </c>
      <c r="G100" s="78">
        <f t="shared" si="4"/>
        <v>85525.34</v>
      </c>
      <c r="H100" s="131">
        <f t="shared" si="3"/>
        <v>1.7283782309075844</v>
      </c>
      <c r="I100" s="114">
        <v>49483</v>
      </c>
      <c r="J100" s="78">
        <v>49483</v>
      </c>
    </row>
    <row r="101" spans="1:10" s="20" customFormat="1" x14ac:dyDescent="0.25">
      <c r="A101" s="81">
        <v>100</v>
      </c>
      <c r="B101" s="82"/>
      <c r="C101" s="18" t="s">
        <v>202</v>
      </c>
      <c r="D101" s="19" t="s">
        <v>203</v>
      </c>
      <c r="E101" s="78">
        <v>135008.34</v>
      </c>
      <c r="F101" s="78">
        <v>49483</v>
      </c>
      <c r="G101" s="78">
        <f t="shared" si="4"/>
        <v>85525.34</v>
      </c>
      <c r="H101" s="131">
        <f t="shared" si="3"/>
        <v>1.7283782309075844</v>
      </c>
      <c r="I101" s="114">
        <v>49483</v>
      </c>
      <c r="J101" s="78">
        <v>49483</v>
      </c>
    </row>
    <row r="102" spans="1:10" s="20" customFormat="1" x14ac:dyDescent="0.25">
      <c r="A102" s="81">
        <v>101</v>
      </c>
      <c r="B102" s="82"/>
      <c r="C102" s="18" t="s">
        <v>204</v>
      </c>
      <c r="D102" s="19" t="s">
        <v>205</v>
      </c>
      <c r="E102" s="78">
        <v>0</v>
      </c>
      <c r="F102" s="78">
        <v>0</v>
      </c>
      <c r="G102" s="78">
        <f t="shared" si="4"/>
        <v>0</v>
      </c>
      <c r="H102" s="131">
        <v>0</v>
      </c>
      <c r="I102" s="114">
        <v>0</v>
      </c>
      <c r="J102" s="78">
        <v>0</v>
      </c>
    </row>
    <row r="103" spans="1:10" s="20" customFormat="1" x14ac:dyDescent="0.25">
      <c r="A103" s="29">
        <v>102</v>
      </c>
      <c r="B103" s="66" t="s">
        <v>37</v>
      </c>
      <c r="C103" s="15" t="s">
        <v>206</v>
      </c>
      <c r="D103" s="16" t="s">
        <v>207</v>
      </c>
      <c r="E103" s="78">
        <v>1457315.5454705232</v>
      </c>
      <c r="F103" s="78">
        <v>346842.71</v>
      </c>
      <c r="G103" s="78">
        <f t="shared" si="4"/>
        <v>1110472.8354705232</v>
      </c>
      <c r="H103" s="131">
        <f t="shared" si="3"/>
        <v>3.2016611664420545</v>
      </c>
      <c r="I103" s="114">
        <v>346842</v>
      </c>
      <c r="J103" s="78">
        <v>346842</v>
      </c>
    </row>
    <row r="104" spans="1:10" s="20" customFormat="1" ht="21" x14ac:dyDescent="0.25">
      <c r="A104" s="11">
        <v>103</v>
      </c>
      <c r="B104" s="63" t="s">
        <v>37</v>
      </c>
      <c r="C104" s="18" t="s">
        <v>208</v>
      </c>
      <c r="D104" s="19" t="s">
        <v>209</v>
      </c>
      <c r="E104" s="78">
        <v>791385.11099052324</v>
      </c>
      <c r="F104" s="78">
        <v>282750.46000000002</v>
      </c>
      <c r="G104" s="78">
        <f t="shared" si="4"/>
        <v>508634.65099052322</v>
      </c>
      <c r="H104" s="131">
        <f t="shared" si="3"/>
        <v>1.7988817807423663</v>
      </c>
      <c r="I104" s="114">
        <v>282750</v>
      </c>
      <c r="J104" s="78">
        <v>282750</v>
      </c>
    </row>
    <row r="105" spans="1:10" s="20" customFormat="1" x14ac:dyDescent="0.25">
      <c r="A105" s="11">
        <v>104</v>
      </c>
      <c r="B105" s="63" t="s">
        <v>37</v>
      </c>
      <c r="C105" s="18" t="s">
        <v>210</v>
      </c>
      <c r="D105" s="19" t="s">
        <v>211</v>
      </c>
      <c r="E105" s="78">
        <v>0</v>
      </c>
      <c r="F105" s="78">
        <v>0</v>
      </c>
      <c r="G105" s="78">
        <f t="shared" si="4"/>
        <v>0</v>
      </c>
      <c r="H105" s="131">
        <v>0</v>
      </c>
      <c r="I105" s="114">
        <v>0</v>
      </c>
      <c r="J105" s="78">
        <v>0</v>
      </c>
    </row>
    <row r="106" spans="1:10" s="20" customFormat="1" x14ac:dyDescent="0.25">
      <c r="A106" s="11">
        <v>105</v>
      </c>
      <c r="B106" s="63" t="s">
        <v>37</v>
      </c>
      <c r="C106" s="18" t="s">
        <v>212</v>
      </c>
      <c r="D106" s="19" t="s">
        <v>213</v>
      </c>
      <c r="E106" s="78">
        <v>665930.43448000005</v>
      </c>
      <c r="F106" s="78">
        <v>64092.25</v>
      </c>
      <c r="G106" s="78">
        <f t="shared" si="4"/>
        <v>601838.18448000005</v>
      </c>
      <c r="H106" s="131">
        <f t="shared" si="3"/>
        <v>9.3901865589053291</v>
      </c>
      <c r="I106" s="114">
        <v>64092</v>
      </c>
      <c r="J106" s="78">
        <v>64092</v>
      </c>
    </row>
    <row r="107" spans="1:10" s="34" customFormat="1" x14ac:dyDescent="0.25">
      <c r="A107" s="11">
        <v>106</v>
      </c>
      <c r="B107" s="63" t="s">
        <v>37</v>
      </c>
      <c r="C107" s="18" t="s">
        <v>214</v>
      </c>
      <c r="D107" s="19" t="s">
        <v>215</v>
      </c>
      <c r="E107" s="78">
        <v>0</v>
      </c>
      <c r="F107" s="78">
        <v>0</v>
      </c>
      <c r="G107" s="78">
        <f t="shared" si="4"/>
        <v>0</v>
      </c>
      <c r="H107" s="131">
        <v>0</v>
      </c>
      <c r="I107" s="114">
        <v>0</v>
      </c>
      <c r="J107" s="78">
        <v>0</v>
      </c>
    </row>
    <row r="108" spans="1:10" s="20" customFormat="1" x14ac:dyDescent="0.25">
      <c r="A108" s="11">
        <v>107</v>
      </c>
      <c r="B108" s="63"/>
      <c r="C108" s="15" t="s">
        <v>216</v>
      </c>
      <c r="D108" s="16" t="s">
        <v>217</v>
      </c>
      <c r="E108" s="78">
        <v>0</v>
      </c>
      <c r="F108" s="78">
        <v>206854</v>
      </c>
      <c r="G108" s="78">
        <f t="shared" si="4"/>
        <v>-206854</v>
      </c>
      <c r="H108" s="131">
        <f t="shared" si="3"/>
        <v>-1</v>
      </c>
      <c r="I108" s="114">
        <v>774104</v>
      </c>
      <c r="J108" s="78">
        <v>774104</v>
      </c>
    </row>
    <row r="109" spans="1:10" s="20" customFormat="1" ht="21" x14ac:dyDescent="0.25">
      <c r="A109" s="11">
        <v>108</v>
      </c>
      <c r="B109" s="63"/>
      <c r="C109" s="18" t="s">
        <v>218</v>
      </c>
      <c r="D109" s="19" t="s">
        <v>219</v>
      </c>
      <c r="E109" s="78">
        <v>0</v>
      </c>
      <c r="F109" s="78">
        <v>198158</v>
      </c>
      <c r="G109" s="78">
        <f t="shared" si="4"/>
        <v>-198158</v>
      </c>
      <c r="H109" s="131">
        <f t="shared" si="3"/>
        <v>-1</v>
      </c>
      <c r="I109" s="114">
        <v>198158</v>
      </c>
      <c r="J109" s="78">
        <v>198158</v>
      </c>
    </row>
    <row r="110" spans="1:10" s="20" customFormat="1" x14ac:dyDescent="0.25">
      <c r="A110" s="11">
        <v>109</v>
      </c>
      <c r="B110" s="63"/>
      <c r="C110" s="18" t="s">
        <v>220</v>
      </c>
      <c r="D110" s="19" t="s">
        <v>221</v>
      </c>
      <c r="E110" s="78">
        <v>0</v>
      </c>
      <c r="F110" s="78">
        <v>0</v>
      </c>
      <c r="G110" s="78">
        <f t="shared" si="4"/>
        <v>0</v>
      </c>
      <c r="H110" s="131">
        <v>0</v>
      </c>
      <c r="I110" s="114">
        <v>0</v>
      </c>
      <c r="J110" s="78">
        <v>0</v>
      </c>
    </row>
    <row r="111" spans="1:10" s="20" customFormat="1" x14ac:dyDescent="0.25">
      <c r="A111" s="11">
        <v>110</v>
      </c>
      <c r="B111" s="63"/>
      <c r="C111" s="18" t="s">
        <v>222</v>
      </c>
      <c r="D111" s="19" t="s">
        <v>223</v>
      </c>
      <c r="E111" s="78">
        <v>0</v>
      </c>
      <c r="F111" s="78">
        <v>8696</v>
      </c>
      <c r="G111" s="78">
        <f t="shared" si="4"/>
        <v>-8696</v>
      </c>
      <c r="H111" s="131">
        <v>0</v>
      </c>
      <c r="I111" s="114">
        <v>575946</v>
      </c>
      <c r="J111" s="78">
        <v>575946</v>
      </c>
    </row>
    <row r="112" spans="1:10" s="20" customFormat="1" x14ac:dyDescent="0.25">
      <c r="A112" s="11">
        <v>111</v>
      </c>
      <c r="B112" s="63"/>
      <c r="C112" s="15" t="s">
        <v>224</v>
      </c>
      <c r="D112" s="16" t="s">
        <v>225</v>
      </c>
      <c r="E112" s="78">
        <v>643553.27</v>
      </c>
      <c r="F112" s="78">
        <v>27672063.780000001</v>
      </c>
      <c r="G112" s="78">
        <f t="shared" si="4"/>
        <v>-27028510.510000002</v>
      </c>
      <c r="H112" s="131">
        <f t="shared" si="3"/>
        <v>-0.97674357521302302</v>
      </c>
      <c r="I112" s="114">
        <v>2295311.9299999997</v>
      </c>
      <c r="J112" s="78">
        <v>2295311.9299999997</v>
      </c>
    </row>
    <row r="113" spans="1:10" s="20" customFormat="1" x14ac:dyDescent="0.25">
      <c r="A113" s="11">
        <v>112</v>
      </c>
      <c r="B113" s="63"/>
      <c r="C113" s="18" t="s">
        <v>226</v>
      </c>
      <c r="D113" s="19" t="s">
        <v>227</v>
      </c>
      <c r="E113" s="78">
        <v>420815.79</v>
      </c>
      <c r="F113" s="78">
        <v>27290536.780000001</v>
      </c>
      <c r="G113" s="78">
        <f t="shared" si="4"/>
        <v>-26869720.990000002</v>
      </c>
      <c r="H113" s="131">
        <f t="shared" si="3"/>
        <v>-0.98458015709282798</v>
      </c>
      <c r="I113" s="114">
        <v>1913784.93</v>
      </c>
      <c r="J113" s="78">
        <v>1913784.93</v>
      </c>
    </row>
    <row r="114" spans="1:10" s="20" customFormat="1" x14ac:dyDescent="0.25">
      <c r="A114" s="11">
        <v>113</v>
      </c>
      <c r="B114" s="63"/>
      <c r="C114" s="21" t="s">
        <v>228</v>
      </c>
      <c r="D114" s="22" t="s">
        <v>229</v>
      </c>
      <c r="E114" s="78">
        <v>0</v>
      </c>
      <c r="F114" s="78">
        <v>0</v>
      </c>
      <c r="G114" s="78">
        <f t="shared" si="4"/>
        <v>0</v>
      </c>
      <c r="H114" s="131">
        <v>0</v>
      </c>
      <c r="I114" s="114">
        <v>0</v>
      </c>
      <c r="J114" s="78">
        <v>0</v>
      </c>
    </row>
    <row r="115" spans="1:10" s="20" customFormat="1" x14ac:dyDescent="0.25">
      <c r="A115" s="11">
        <v>114</v>
      </c>
      <c r="B115" s="63"/>
      <c r="C115" s="21" t="s">
        <v>230</v>
      </c>
      <c r="D115" s="22" t="s">
        <v>231</v>
      </c>
      <c r="E115" s="78">
        <v>0</v>
      </c>
      <c r="F115" s="78">
        <v>3052417.05</v>
      </c>
      <c r="G115" s="78">
        <f t="shared" si="4"/>
        <v>-3052417.05</v>
      </c>
      <c r="H115" s="131">
        <v>0</v>
      </c>
      <c r="I115" s="114">
        <v>1435338.7</v>
      </c>
      <c r="J115" s="78">
        <v>1435338.7</v>
      </c>
    </row>
    <row r="116" spans="1:10" s="20" customFormat="1" x14ac:dyDescent="0.25">
      <c r="A116" s="11">
        <v>115</v>
      </c>
      <c r="B116" s="63"/>
      <c r="C116" s="21" t="s">
        <v>232</v>
      </c>
      <c r="D116" s="22" t="s">
        <v>233</v>
      </c>
      <c r="E116" s="78">
        <v>420815.79</v>
      </c>
      <c r="F116" s="78">
        <v>24238119.73</v>
      </c>
      <c r="G116" s="78">
        <f t="shared" si="4"/>
        <v>-23817303.940000001</v>
      </c>
      <c r="H116" s="131">
        <f>G116/F116</f>
        <v>-0.9826382658932431</v>
      </c>
      <c r="I116" s="114">
        <v>478446.23</v>
      </c>
      <c r="J116" s="78">
        <v>478446.23</v>
      </c>
    </row>
    <row r="117" spans="1:10" s="26" customFormat="1" x14ac:dyDescent="0.25">
      <c r="A117" s="25">
        <v>116</v>
      </c>
      <c r="B117" s="27"/>
      <c r="C117" s="18" t="s">
        <v>234</v>
      </c>
      <c r="D117" s="19" t="s">
        <v>235</v>
      </c>
      <c r="E117" s="78">
        <v>0</v>
      </c>
      <c r="F117" s="78">
        <v>0</v>
      </c>
      <c r="G117" s="78">
        <f t="shared" si="4"/>
        <v>0</v>
      </c>
      <c r="H117" s="131">
        <v>0</v>
      </c>
      <c r="I117" s="114">
        <v>0</v>
      </c>
      <c r="J117" s="78">
        <v>0</v>
      </c>
    </row>
    <row r="118" spans="1:10" s="26" customFormat="1" x14ac:dyDescent="0.25">
      <c r="A118" s="25">
        <v>117</v>
      </c>
      <c r="B118" s="27"/>
      <c r="C118" s="18" t="s">
        <v>236</v>
      </c>
      <c r="D118" s="19" t="s">
        <v>237</v>
      </c>
      <c r="E118" s="78">
        <v>222737.47999999998</v>
      </c>
      <c r="F118" s="78">
        <v>381527</v>
      </c>
      <c r="G118" s="78">
        <f t="shared" si="4"/>
        <v>-158789.52000000002</v>
      </c>
      <c r="H118" s="131">
        <f t="shared" si="3"/>
        <v>-0.41619471230083327</v>
      </c>
      <c r="I118" s="114">
        <v>381527</v>
      </c>
      <c r="J118" s="78">
        <v>381527</v>
      </c>
    </row>
    <row r="119" spans="1:10" s="26" customFormat="1" x14ac:dyDescent="0.25">
      <c r="A119" s="25">
        <v>118</v>
      </c>
      <c r="B119" s="27"/>
      <c r="C119" s="12" t="s">
        <v>238</v>
      </c>
      <c r="D119" s="13" t="s">
        <v>239</v>
      </c>
      <c r="E119" s="78">
        <v>2766915.7300000004</v>
      </c>
      <c r="F119" s="78">
        <v>2578643</v>
      </c>
      <c r="G119" s="78">
        <f t="shared" si="4"/>
        <v>188272.73000000045</v>
      </c>
      <c r="H119" s="131">
        <f t="shared" si="3"/>
        <v>7.3012328577472904E-2</v>
      </c>
      <c r="I119" s="114">
        <v>2799062</v>
      </c>
      <c r="J119" s="78">
        <v>2799062</v>
      </c>
    </row>
    <row r="120" spans="1:10" s="26" customFormat="1" ht="21" x14ac:dyDescent="0.25">
      <c r="A120" s="25">
        <v>119</v>
      </c>
      <c r="B120" s="27"/>
      <c r="C120" s="15" t="s">
        <v>240</v>
      </c>
      <c r="D120" s="16" t="s">
        <v>241</v>
      </c>
      <c r="E120" s="78">
        <v>2666737.9500000002</v>
      </c>
      <c r="F120" s="78">
        <v>2527927</v>
      </c>
      <c r="G120" s="78">
        <f t="shared" si="4"/>
        <v>138810.95000000019</v>
      </c>
      <c r="H120" s="131">
        <f t="shared" si="3"/>
        <v>5.4910980419925176E-2</v>
      </c>
      <c r="I120" s="114">
        <v>2694850</v>
      </c>
      <c r="J120" s="78">
        <v>2694850</v>
      </c>
    </row>
    <row r="121" spans="1:10" s="20" customFormat="1" x14ac:dyDescent="0.25">
      <c r="A121" s="11">
        <v>120</v>
      </c>
      <c r="B121" s="63"/>
      <c r="C121" s="15" t="s">
        <v>242</v>
      </c>
      <c r="D121" s="16" t="s">
        <v>243</v>
      </c>
      <c r="E121" s="78">
        <v>100177.78000000007</v>
      </c>
      <c r="F121" s="78">
        <v>50716</v>
      </c>
      <c r="G121" s="78">
        <f t="shared" si="4"/>
        <v>49461.780000000072</v>
      </c>
      <c r="H121" s="131">
        <f t="shared" si="3"/>
        <v>0.97526973736099198</v>
      </c>
      <c r="I121" s="114">
        <v>104212</v>
      </c>
      <c r="J121" s="78">
        <v>104212</v>
      </c>
    </row>
    <row r="122" spans="1:10" s="20" customFormat="1" x14ac:dyDescent="0.25">
      <c r="A122" s="11">
        <v>121</v>
      </c>
      <c r="B122" s="63"/>
      <c r="C122" s="15" t="s">
        <v>244</v>
      </c>
      <c r="D122" s="16" t="s">
        <v>245</v>
      </c>
      <c r="E122" s="78">
        <v>0</v>
      </c>
      <c r="F122" s="78">
        <v>0</v>
      </c>
      <c r="G122" s="78">
        <f t="shared" si="4"/>
        <v>0</v>
      </c>
      <c r="H122" s="131">
        <v>0</v>
      </c>
      <c r="I122" s="114">
        <v>0</v>
      </c>
      <c r="J122" s="78">
        <v>0</v>
      </c>
    </row>
    <row r="123" spans="1:10" s="20" customFormat="1" x14ac:dyDescent="0.25">
      <c r="A123" s="11">
        <v>122</v>
      </c>
      <c r="B123" s="63"/>
      <c r="C123" s="12" t="s">
        <v>246</v>
      </c>
      <c r="D123" s="13" t="s">
        <v>247</v>
      </c>
      <c r="E123" s="78">
        <v>11081340.250000009</v>
      </c>
      <c r="F123" s="78">
        <v>8108378.419999999</v>
      </c>
      <c r="G123" s="78">
        <f t="shared" si="4"/>
        <v>2972961.8300000103</v>
      </c>
      <c r="H123" s="131">
        <f t="shared" si="3"/>
        <v>0.36665306871555836</v>
      </c>
      <c r="I123" s="114">
        <v>13528596.43</v>
      </c>
      <c r="J123" s="78">
        <v>16209595.049999997</v>
      </c>
    </row>
    <row r="124" spans="1:10" s="20" customFormat="1" x14ac:dyDescent="0.25">
      <c r="A124" s="11">
        <v>123</v>
      </c>
      <c r="B124" s="63"/>
      <c r="C124" s="18" t="s">
        <v>248</v>
      </c>
      <c r="D124" s="19" t="s">
        <v>249</v>
      </c>
      <c r="E124" s="78">
        <v>164732.03999999998</v>
      </c>
      <c r="F124" s="78">
        <v>444297.91</v>
      </c>
      <c r="G124" s="78">
        <f t="shared" si="4"/>
        <v>-279565.87</v>
      </c>
      <c r="H124" s="131">
        <v>0</v>
      </c>
      <c r="I124" s="114">
        <v>2117092.08</v>
      </c>
      <c r="J124" s="78">
        <v>2117092.08</v>
      </c>
    </row>
    <row r="125" spans="1:10" s="20" customFormat="1" x14ac:dyDescent="0.25">
      <c r="A125" s="11">
        <v>124</v>
      </c>
      <c r="B125" s="63"/>
      <c r="C125" s="18" t="s">
        <v>250</v>
      </c>
      <c r="D125" s="19" t="s">
        <v>251</v>
      </c>
      <c r="E125" s="78">
        <v>8141620.7131360089</v>
      </c>
      <c r="F125" s="78">
        <v>1395612.89</v>
      </c>
      <c r="G125" s="78">
        <f t="shared" si="4"/>
        <v>6746007.8231360093</v>
      </c>
      <c r="H125" s="131">
        <v>0</v>
      </c>
      <c r="I125" s="114">
        <v>4061527.52</v>
      </c>
      <c r="J125" s="78">
        <v>4061527.52</v>
      </c>
    </row>
    <row r="126" spans="1:10" s="20" customFormat="1" x14ac:dyDescent="0.25">
      <c r="A126" s="11">
        <v>125</v>
      </c>
      <c r="B126" s="63"/>
      <c r="C126" s="18" t="s">
        <v>252</v>
      </c>
      <c r="D126" s="19" t="s">
        <v>253</v>
      </c>
      <c r="E126" s="78">
        <v>0</v>
      </c>
      <c r="F126" s="78">
        <v>0</v>
      </c>
      <c r="G126" s="78">
        <f t="shared" si="4"/>
        <v>0</v>
      </c>
      <c r="H126" s="131">
        <v>0</v>
      </c>
      <c r="I126" s="114">
        <v>0</v>
      </c>
      <c r="J126" s="78">
        <v>0</v>
      </c>
    </row>
    <row r="127" spans="1:10" s="20" customFormat="1" x14ac:dyDescent="0.25">
      <c r="A127" s="11">
        <v>126</v>
      </c>
      <c r="B127" s="63"/>
      <c r="C127" s="18" t="s">
        <v>254</v>
      </c>
      <c r="D127" s="19" t="s">
        <v>255</v>
      </c>
      <c r="E127" s="78">
        <v>1092163.423903968</v>
      </c>
      <c r="F127" s="78">
        <v>768815.92</v>
      </c>
      <c r="G127" s="78">
        <f t="shared" si="4"/>
        <v>323347.50390396791</v>
      </c>
      <c r="H127" s="131">
        <f t="shared" si="3"/>
        <v>0.42057857478285293</v>
      </c>
      <c r="I127" s="114">
        <v>1140707.05</v>
      </c>
      <c r="J127" s="78">
        <v>1140707.05</v>
      </c>
    </row>
    <row r="128" spans="1:10" s="20" customFormat="1" x14ac:dyDescent="0.25">
      <c r="A128" s="11">
        <v>127</v>
      </c>
      <c r="B128" s="63"/>
      <c r="C128" s="18" t="s">
        <v>256</v>
      </c>
      <c r="D128" s="19" t="s">
        <v>257</v>
      </c>
      <c r="E128" s="78">
        <v>47581.062960030009</v>
      </c>
      <c r="F128" s="78">
        <v>3950746.4899999993</v>
      </c>
      <c r="G128" s="78">
        <f t="shared" si="4"/>
        <v>-3903165.4270399692</v>
      </c>
      <c r="H128" s="131">
        <f t="shared" si="3"/>
        <v>-0.98795643732634686</v>
      </c>
      <c r="I128" s="114">
        <v>4561304.9000000004</v>
      </c>
      <c r="J128" s="78">
        <v>7242303.5199999996</v>
      </c>
    </row>
    <row r="129" spans="1:10" s="20" customFormat="1" x14ac:dyDescent="0.25">
      <c r="A129" s="11">
        <v>128</v>
      </c>
      <c r="B129" s="63"/>
      <c r="C129" s="18" t="s">
        <v>258</v>
      </c>
      <c r="D129" s="19" t="s">
        <v>259</v>
      </c>
      <c r="E129" s="78">
        <v>1635243.0100000012</v>
      </c>
      <c r="F129" s="78">
        <v>1548905.21</v>
      </c>
      <c r="G129" s="78">
        <f t="shared" si="4"/>
        <v>86337.800000001211</v>
      </c>
      <c r="H129" s="131">
        <f t="shared" si="3"/>
        <v>5.574117734422316E-2</v>
      </c>
      <c r="I129" s="114">
        <v>1647964.88</v>
      </c>
      <c r="J129" s="78">
        <v>1647964.88</v>
      </c>
    </row>
    <row r="130" spans="1:10" s="20" customFormat="1" x14ac:dyDescent="0.25">
      <c r="A130" s="11">
        <v>129</v>
      </c>
      <c r="B130" s="63"/>
      <c r="C130" s="12" t="s">
        <v>260</v>
      </c>
      <c r="D130" s="13" t="s">
        <v>261</v>
      </c>
      <c r="E130" s="78">
        <v>0</v>
      </c>
      <c r="F130" s="78">
        <v>0</v>
      </c>
      <c r="G130" s="78">
        <f t="shared" si="4"/>
        <v>0</v>
      </c>
      <c r="H130" s="131">
        <v>0</v>
      </c>
      <c r="I130" s="114">
        <v>0</v>
      </c>
      <c r="J130" s="78">
        <v>0</v>
      </c>
    </row>
    <row r="131" spans="1:10" s="20" customFormat="1" x14ac:dyDescent="0.25">
      <c r="A131" s="11">
        <v>130</v>
      </c>
      <c r="B131" s="63"/>
      <c r="C131" s="12" t="s">
        <v>262</v>
      </c>
      <c r="D131" s="13" t="s">
        <v>263</v>
      </c>
      <c r="E131" s="78">
        <v>649353.5</v>
      </c>
      <c r="F131" s="78">
        <v>709087</v>
      </c>
      <c r="G131" s="78">
        <f t="shared" si="4"/>
        <v>-59733.5</v>
      </c>
      <c r="H131" s="131">
        <f t="shared" ref="H131:H190" si="5">G131/F131</f>
        <v>-8.4240015682137737E-2</v>
      </c>
      <c r="I131" s="114">
        <v>980947.12</v>
      </c>
      <c r="J131" s="78">
        <v>980947.12</v>
      </c>
    </row>
    <row r="132" spans="1:10" s="20" customFormat="1" x14ac:dyDescent="0.25">
      <c r="A132" s="11">
        <v>131</v>
      </c>
      <c r="B132" s="63"/>
      <c r="C132" s="18" t="s">
        <v>264</v>
      </c>
      <c r="D132" s="19" t="s">
        <v>265</v>
      </c>
      <c r="E132" s="78">
        <v>36290</v>
      </c>
      <c r="F132" s="78">
        <v>0</v>
      </c>
      <c r="G132" s="78">
        <f t="shared" ref="G132:G194" si="6">E132-F132</f>
        <v>36290</v>
      </c>
      <c r="H132" s="131">
        <v>0</v>
      </c>
      <c r="I132" s="114">
        <v>0</v>
      </c>
      <c r="J132" s="78">
        <v>0</v>
      </c>
    </row>
    <row r="133" spans="1:10" s="20" customFormat="1" x14ac:dyDescent="0.25">
      <c r="A133" s="11">
        <v>132</v>
      </c>
      <c r="B133" s="63"/>
      <c r="C133" s="18" t="s">
        <v>266</v>
      </c>
      <c r="D133" s="19" t="s">
        <v>267</v>
      </c>
      <c r="E133" s="78">
        <v>263541.31</v>
      </c>
      <c r="F133" s="78">
        <v>595000</v>
      </c>
      <c r="G133" s="78">
        <f t="shared" si="6"/>
        <v>-331458.69</v>
      </c>
      <c r="H133" s="131">
        <f t="shared" si="5"/>
        <v>-0.55707342857142861</v>
      </c>
      <c r="I133" s="114">
        <v>282910</v>
      </c>
      <c r="J133" s="78">
        <v>282910</v>
      </c>
    </row>
    <row r="134" spans="1:10" s="20" customFormat="1" x14ac:dyDescent="0.25">
      <c r="A134" s="11">
        <v>133</v>
      </c>
      <c r="B134" s="63"/>
      <c r="C134" s="18" t="s">
        <v>268</v>
      </c>
      <c r="D134" s="19" t="s">
        <v>269</v>
      </c>
      <c r="E134" s="78">
        <v>349522.19</v>
      </c>
      <c r="F134" s="78">
        <v>114087</v>
      </c>
      <c r="G134" s="78">
        <f t="shared" si="6"/>
        <v>235435.19</v>
      </c>
      <c r="H134" s="131">
        <f t="shared" si="5"/>
        <v>2.0636460771165863</v>
      </c>
      <c r="I134" s="114">
        <v>698037.12</v>
      </c>
      <c r="J134" s="78">
        <v>698037.12</v>
      </c>
    </row>
    <row r="135" spans="1:10" s="73" customFormat="1" ht="11.25" x14ac:dyDescent="0.25">
      <c r="A135" s="71">
        <v>134</v>
      </c>
      <c r="B135" s="72"/>
      <c r="C135" s="88" t="s">
        <v>270</v>
      </c>
      <c r="D135" s="89" t="s">
        <v>271</v>
      </c>
      <c r="E135" s="90">
        <v>399545033.58547056</v>
      </c>
      <c r="F135" s="90">
        <v>385584129.89333338</v>
      </c>
      <c r="G135" s="90">
        <f t="shared" si="6"/>
        <v>13960903.692137182</v>
      </c>
      <c r="H135" s="132">
        <f t="shared" si="5"/>
        <v>3.62071532767681E-2</v>
      </c>
      <c r="I135" s="115">
        <v>431193984.33000004</v>
      </c>
      <c r="J135" s="90">
        <v>434280964.14999998</v>
      </c>
    </row>
    <row r="136" spans="1:10" s="20" customFormat="1" x14ac:dyDescent="0.25">
      <c r="A136" s="11">
        <v>135</v>
      </c>
      <c r="B136" s="63"/>
      <c r="C136" s="21"/>
      <c r="D136" s="13" t="s">
        <v>272</v>
      </c>
      <c r="E136" s="30">
        <v>0</v>
      </c>
      <c r="F136" s="30">
        <v>0</v>
      </c>
      <c r="G136" s="104">
        <f t="shared" si="6"/>
        <v>0</v>
      </c>
      <c r="H136" s="133">
        <v>0</v>
      </c>
      <c r="I136" s="116">
        <v>0</v>
      </c>
      <c r="J136" s="30">
        <v>0</v>
      </c>
    </row>
    <row r="137" spans="1:10" s="20" customFormat="1" x14ac:dyDescent="0.25">
      <c r="A137" s="11">
        <v>136</v>
      </c>
      <c r="B137" s="63"/>
      <c r="C137" s="12" t="s">
        <v>273</v>
      </c>
      <c r="D137" s="13" t="s">
        <v>274</v>
      </c>
      <c r="E137" s="30">
        <v>142983316.49999997</v>
      </c>
      <c r="F137" s="30">
        <v>101271175.35719481</v>
      </c>
      <c r="G137" s="104">
        <f t="shared" si="6"/>
        <v>41712141.142805159</v>
      </c>
      <c r="H137" s="133">
        <f t="shared" si="5"/>
        <v>0.41188562289004499</v>
      </c>
      <c r="I137" s="116">
        <v>146334500</v>
      </c>
      <c r="J137" s="30">
        <v>146334500</v>
      </c>
    </row>
    <row r="138" spans="1:10" s="20" customFormat="1" x14ac:dyDescent="0.25">
      <c r="A138" s="11">
        <v>137</v>
      </c>
      <c r="B138" s="63"/>
      <c r="C138" s="15" t="s">
        <v>275</v>
      </c>
      <c r="D138" s="16" t="s">
        <v>276</v>
      </c>
      <c r="E138" s="31">
        <v>142408375.57999998</v>
      </c>
      <c r="F138" s="31">
        <v>100379755.35719481</v>
      </c>
      <c r="G138" s="105">
        <f t="shared" si="6"/>
        <v>42028620.222805172</v>
      </c>
      <c r="H138" s="134">
        <f t="shared" si="5"/>
        <v>0.41869618105014372</v>
      </c>
      <c r="I138" s="117">
        <v>145567500</v>
      </c>
      <c r="J138" s="31">
        <v>145567500</v>
      </c>
    </row>
    <row r="139" spans="1:10" s="20" customFormat="1" x14ac:dyDescent="0.25">
      <c r="A139" s="11">
        <v>138</v>
      </c>
      <c r="B139" s="63"/>
      <c r="C139" s="18" t="s">
        <v>277</v>
      </c>
      <c r="D139" s="19" t="s">
        <v>278</v>
      </c>
      <c r="E139" s="32">
        <v>86954000</v>
      </c>
      <c r="F139" s="32">
        <v>53272233.427194797</v>
      </c>
      <c r="G139" s="107">
        <f t="shared" si="6"/>
        <v>33681766.572805203</v>
      </c>
      <c r="H139" s="135">
        <f t="shared" si="5"/>
        <v>0.63225745207091488</v>
      </c>
      <c r="I139" s="118">
        <v>89000000</v>
      </c>
      <c r="J139" s="32">
        <v>89000000</v>
      </c>
    </row>
    <row r="140" spans="1:10" s="26" customFormat="1" ht="21" x14ac:dyDescent="0.25">
      <c r="A140" s="25">
        <v>139</v>
      </c>
      <c r="B140" s="27"/>
      <c r="C140" s="21" t="s">
        <v>279</v>
      </c>
      <c r="D140" s="22" t="s">
        <v>280</v>
      </c>
      <c r="E140" s="33">
        <v>86100000</v>
      </c>
      <c r="F140" s="33">
        <v>53092233.427194797</v>
      </c>
      <c r="G140" s="106">
        <f t="shared" si="6"/>
        <v>33007766.572805203</v>
      </c>
      <c r="H140" s="136">
        <f t="shared" si="5"/>
        <v>0.62170612238546419</v>
      </c>
      <c r="I140" s="119">
        <v>88000000</v>
      </c>
      <c r="J140" s="33">
        <v>88000000</v>
      </c>
    </row>
    <row r="141" spans="1:10" s="26" customFormat="1" x14ac:dyDescent="0.25">
      <c r="A141" s="25">
        <v>140</v>
      </c>
      <c r="B141" s="27"/>
      <c r="C141" s="21" t="s">
        <v>281</v>
      </c>
      <c r="D141" s="22" t="s">
        <v>282</v>
      </c>
      <c r="E141" s="33">
        <v>854000</v>
      </c>
      <c r="F141" s="33">
        <v>180000</v>
      </c>
      <c r="G141" s="106">
        <f t="shared" si="6"/>
        <v>674000</v>
      </c>
      <c r="H141" s="136">
        <f t="shared" si="5"/>
        <v>3.7444444444444445</v>
      </c>
      <c r="I141" s="119">
        <v>1000000</v>
      </c>
      <c r="J141" s="33">
        <v>1000000</v>
      </c>
    </row>
    <row r="142" spans="1:10" s="26" customFormat="1" x14ac:dyDescent="0.25">
      <c r="A142" s="25">
        <v>141</v>
      </c>
      <c r="B142" s="27"/>
      <c r="C142" s="21" t="s">
        <v>283</v>
      </c>
      <c r="D142" s="22" t="s">
        <v>284</v>
      </c>
      <c r="E142" s="33">
        <v>0</v>
      </c>
      <c r="F142" s="33">
        <v>0</v>
      </c>
      <c r="G142" s="106">
        <f t="shared" si="6"/>
        <v>0</v>
      </c>
      <c r="H142" s="136">
        <v>0</v>
      </c>
      <c r="I142" s="119">
        <v>0</v>
      </c>
      <c r="J142" s="33">
        <v>0</v>
      </c>
    </row>
    <row r="143" spans="1:10" s="26" customFormat="1" x14ac:dyDescent="0.25">
      <c r="A143" s="11">
        <v>142</v>
      </c>
      <c r="B143" s="63"/>
      <c r="C143" s="21" t="s">
        <v>285</v>
      </c>
      <c r="D143" s="22" t="s">
        <v>286</v>
      </c>
      <c r="E143" s="83">
        <v>0</v>
      </c>
      <c r="F143" s="83">
        <v>0</v>
      </c>
      <c r="G143" s="83">
        <f t="shared" si="6"/>
        <v>0</v>
      </c>
      <c r="H143" s="136">
        <v>0</v>
      </c>
      <c r="I143" s="120">
        <v>0</v>
      </c>
      <c r="J143" s="83">
        <v>0</v>
      </c>
    </row>
    <row r="144" spans="1:10" s="79" customFormat="1" ht="21" x14ac:dyDescent="0.25">
      <c r="A144" s="25">
        <v>143</v>
      </c>
      <c r="B144" s="27" t="s">
        <v>37</v>
      </c>
      <c r="C144" s="21" t="s">
        <v>287</v>
      </c>
      <c r="D144" s="22" t="s">
        <v>288</v>
      </c>
      <c r="E144" s="33">
        <v>0</v>
      </c>
      <c r="F144" s="33">
        <v>0</v>
      </c>
      <c r="G144" s="106">
        <f t="shared" si="6"/>
        <v>0</v>
      </c>
      <c r="H144" s="136">
        <v>0</v>
      </c>
      <c r="I144" s="119">
        <v>0</v>
      </c>
      <c r="J144" s="33">
        <v>0</v>
      </c>
    </row>
    <row r="145" spans="1:10" s="79" customFormat="1" ht="21" x14ac:dyDescent="0.25">
      <c r="A145" s="25">
        <v>144</v>
      </c>
      <c r="B145" s="27" t="s">
        <v>124</v>
      </c>
      <c r="C145" s="21" t="s">
        <v>289</v>
      </c>
      <c r="D145" s="22" t="s">
        <v>290</v>
      </c>
      <c r="E145" s="33">
        <v>0</v>
      </c>
      <c r="F145" s="33">
        <v>0</v>
      </c>
      <c r="G145" s="106">
        <f t="shared" si="6"/>
        <v>0</v>
      </c>
      <c r="H145" s="136">
        <v>0</v>
      </c>
      <c r="I145" s="119">
        <v>0</v>
      </c>
      <c r="J145" s="33">
        <v>0</v>
      </c>
    </row>
    <row r="146" spans="1:10" s="79" customFormat="1" x14ac:dyDescent="0.25">
      <c r="A146" s="25">
        <v>145</v>
      </c>
      <c r="B146" s="27"/>
      <c r="C146" s="21" t="s">
        <v>291</v>
      </c>
      <c r="D146" s="22" t="s">
        <v>292</v>
      </c>
      <c r="E146" s="33">
        <v>0</v>
      </c>
      <c r="F146" s="33">
        <v>0</v>
      </c>
      <c r="G146" s="106">
        <f t="shared" si="6"/>
        <v>0</v>
      </c>
      <c r="H146" s="136">
        <v>0</v>
      </c>
      <c r="I146" s="119">
        <v>0</v>
      </c>
      <c r="J146" s="33">
        <v>0</v>
      </c>
    </row>
    <row r="147" spans="1:10" s="20" customFormat="1" x14ac:dyDescent="0.25">
      <c r="A147" s="11">
        <v>146</v>
      </c>
      <c r="B147" s="63"/>
      <c r="C147" s="18" t="s">
        <v>293</v>
      </c>
      <c r="D147" s="19" t="s">
        <v>294</v>
      </c>
      <c r="E147" s="32">
        <v>0</v>
      </c>
      <c r="F147" s="32">
        <v>0</v>
      </c>
      <c r="G147" s="107">
        <f t="shared" si="6"/>
        <v>0</v>
      </c>
      <c r="H147" s="135">
        <v>0</v>
      </c>
      <c r="I147" s="118">
        <v>0</v>
      </c>
      <c r="J147" s="32">
        <v>0</v>
      </c>
    </row>
    <row r="148" spans="1:10" s="20" customFormat="1" x14ac:dyDescent="0.25">
      <c r="A148" s="11">
        <v>147</v>
      </c>
      <c r="B148" s="63" t="s">
        <v>37</v>
      </c>
      <c r="C148" s="21" t="s">
        <v>295</v>
      </c>
      <c r="D148" s="22" t="s">
        <v>296</v>
      </c>
      <c r="E148" s="33">
        <v>0</v>
      </c>
      <c r="F148" s="33">
        <v>0</v>
      </c>
      <c r="G148" s="106">
        <f t="shared" si="6"/>
        <v>0</v>
      </c>
      <c r="H148" s="136">
        <v>0</v>
      </c>
      <c r="I148" s="119">
        <v>0</v>
      </c>
      <c r="J148" s="33">
        <v>0</v>
      </c>
    </row>
    <row r="149" spans="1:10" s="20" customFormat="1" x14ac:dyDescent="0.25">
      <c r="A149" s="11">
        <v>148</v>
      </c>
      <c r="B149" s="63" t="s">
        <v>124</v>
      </c>
      <c r="C149" s="21" t="s">
        <v>297</v>
      </c>
      <c r="D149" s="22" t="s">
        <v>298</v>
      </c>
      <c r="E149" s="33">
        <v>0</v>
      </c>
      <c r="F149" s="33">
        <v>0</v>
      </c>
      <c r="G149" s="106">
        <f t="shared" si="6"/>
        <v>0</v>
      </c>
      <c r="H149" s="136">
        <v>0</v>
      </c>
      <c r="I149" s="119">
        <v>0</v>
      </c>
      <c r="J149" s="33">
        <v>0</v>
      </c>
    </row>
    <row r="150" spans="1:10" s="20" customFormat="1" x14ac:dyDescent="0.25">
      <c r="A150" s="11">
        <v>149</v>
      </c>
      <c r="B150" s="63"/>
      <c r="C150" s="21" t="s">
        <v>299</v>
      </c>
      <c r="D150" s="22" t="s">
        <v>300</v>
      </c>
      <c r="E150" s="33">
        <v>0</v>
      </c>
      <c r="F150" s="33">
        <v>0</v>
      </c>
      <c r="G150" s="106">
        <f t="shared" si="6"/>
        <v>0</v>
      </c>
      <c r="H150" s="136">
        <v>0</v>
      </c>
      <c r="I150" s="119">
        <v>0</v>
      </c>
      <c r="J150" s="33">
        <v>0</v>
      </c>
    </row>
    <row r="151" spans="1:10" s="20" customFormat="1" x14ac:dyDescent="0.25">
      <c r="A151" s="11">
        <v>150</v>
      </c>
      <c r="B151" s="63"/>
      <c r="C151" s="18" t="s">
        <v>301</v>
      </c>
      <c r="D151" s="19" t="s">
        <v>302</v>
      </c>
      <c r="E151" s="32">
        <v>52928417.68</v>
      </c>
      <c r="F151" s="32">
        <v>44397500</v>
      </c>
      <c r="G151" s="107">
        <f t="shared" si="6"/>
        <v>8530917.6799999997</v>
      </c>
      <c r="H151" s="135">
        <f t="shared" si="5"/>
        <v>0.19214860476378173</v>
      </c>
      <c r="I151" s="118">
        <v>54150000</v>
      </c>
      <c r="J151" s="32">
        <v>54150000</v>
      </c>
    </row>
    <row r="152" spans="1:10" s="20" customFormat="1" x14ac:dyDescent="0.25">
      <c r="A152" s="11">
        <v>151</v>
      </c>
      <c r="B152" s="63"/>
      <c r="C152" s="21" t="s">
        <v>303</v>
      </c>
      <c r="D152" s="22" t="s">
        <v>304</v>
      </c>
      <c r="E152" s="33">
        <v>42123417.68</v>
      </c>
      <c r="F152" s="33">
        <v>35295500</v>
      </c>
      <c r="G152" s="106">
        <f t="shared" si="6"/>
        <v>6827917.6799999997</v>
      </c>
      <c r="H152" s="136">
        <f t="shared" si="5"/>
        <v>0.19345009080477679</v>
      </c>
      <c r="I152" s="119">
        <v>42150000</v>
      </c>
      <c r="J152" s="33">
        <v>42150000</v>
      </c>
    </row>
    <row r="153" spans="1:10" s="20" customFormat="1" x14ac:dyDescent="0.25">
      <c r="A153" s="11">
        <v>152</v>
      </c>
      <c r="B153" s="63"/>
      <c r="C153" s="21" t="s">
        <v>305</v>
      </c>
      <c r="D153" s="22" t="s">
        <v>306</v>
      </c>
      <c r="E153" s="33">
        <v>2950000</v>
      </c>
      <c r="F153" s="33">
        <v>2600000</v>
      </c>
      <c r="G153" s="106">
        <f t="shared" si="6"/>
        <v>350000</v>
      </c>
      <c r="H153" s="136">
        <f t="shared" si="5"/>
        <v>0.13461538461538461</v>
      </c>
      <c r="I153" s="119">
        <v>3500000</v>
      </c>
      <c r="J153" s="33">
        <v>3500000</v>
      </c>
    </row>
    <row r="154" spans="1:10" s="20" customFormat="1" x14ac:dyDescent="0.25">
      <c r="A154" s="11">
        <v>153</v>
      </c>
      <c r="B154" s="63"/>
      <c r="C154" s="21" t="s">
        <v>307</v>
      </c>
      <c r="D154" s="22" t="s">
        <v>308</v>
      </c>
      <c r="E154" s="33">
        <v>7855000</v>
      </c>
      <c r="F154" s="33">
        <v>6502000</v>
      </c>
      <c r="G154" s="106">
        <f t="shared" si="6"/>
        <v>1353000</v>
      </c>
      <c r="H154" s="136">
        <f t="shared" si="5"/>
        <v>0.20808981851737926</v>
      </c>
      <c r="I154" s="119">
        <v>8500000</v>
      </c>
      <c r="J154" s="33">
        <v>8500000</v>
      </c>
    </row>
    <row r="155" spans="1:10" s="20" customFormat="1" x14ac:dyDescent="0.25">
      <c r="A155" s="11">
        <v>154</v>
      </c>
      <c r="B155" s="63"/>
      <c r="C155" s="18" t="s">
        <v>309</v>
      </c>
      <c r="D155" s="19" t="s">
        <v>310</v>
      </c>
      <c r="E155" s="32">
        <v>97200</v>
      </c>
      <c r="F155" s="32">
        <v>65000</v>
      </c>
      <c r="G155" s="107">
        <f t="shared" si="6"/>
        <v>32200</v>
      </c>
      <c r="H155" s="135">
        <f t="shared" si="5"/>
        <v>0.49538461538461537</v>
      </c>
      <c r="I155" s="118">
        <v>100000</v>
      </c>
      <c r="J155" s="32">
        <v>100000</v>
      </c>
    </row>
    <row r="156" spans="1:10" s="20" customFormat="1" x14ac:dyDescent="0.25">
      <c r="A156" s="11">
        <v>155</v>
      </c>
      <c r="B156" s="63"/>
      <c r="C156" s="18" t="s">
        <v>311</v>
      </c>
      <c r="D156" s="19" t="s">
        <v>312</v>
      </c>
      <c r="E156" s="32">
        <v>7443.98</v>
      </c>
      <c r="F156" s="32">
        <v>20000</v>
      </c>
      <c r="G156" s="107">
        <f t="shared" si="6"/>
        <v>-12556.02</v>
      </c>
      <c r="H156" s="135">
        <f t="shared" si="5"/>
        <v>-0.62780100000000005</v>
      </c>
      <c r="I156" s="118">
        <v>15000</v>
      </c>
      <c r="J156" s="32">
        <v>15000</v>
      </c>
    </row>
    <row r="157" spans="1:10" s="20" customFormat="1" x14ac:dyDescent="0.25">
      <c r="A157" s="11">
        <v>156</v>
      </c>
      <c r="B157" s="63"/>
      <c r="C157" s="18" t="s">
        <v>313</v>
      </c>
      <c r="D157" s="19" t="s">
        <v>314</v>
      </c>
      <c r="E157" s="32">
        <v>28100</v>
      </c>
      <c r="F157" s="32">
        <v>30000</v>
      </c>
      <c r="G157" s="107">
        <f t="shared" si="6"/>
        <v>-1900</v>
      </c>
      <c r="H157" s="135">
        <f t="shared" si="5"/>
        <v>-6.3333333333333339E-2</v>
      </c>
      <c r="I157" s="118">
        <v>30000</v>
      </c>
      <c r="J157" s="32">
        <v>30000</v>
      </c>
    </row>
    <row r="158" spans="1:10" s="20" customFormat="1" x14ac:dyDescent="0.25">
      <c r="A158" s="11">
        <v>157</v>
      </c>
      <c r="B158" s="63"/>
      <c r="C158" s="18" t="s">
        <v>315</v>
      </c>
      <c r="D158" s="19" t="s">
        <v>316</v>
      </c>
      <c r="E158" s="32">
        <v>0</v>
      </c>
      <c r="F158" s="32">
        <v>0</v>
      </c>
      <c r="G158" s="107">
        <f t="shared" si="6"/>
        <v>0</v>
      </c>
      <c r="H158" s="135">
        <v>0</v>
      </c>
      <c r="I158" s="118">
        <v>0</v>
      </c>
      <c r="J158" s="32">
        <v>0</v>
      </c>
    </row>
    <row r="159" spans="1:10" s="20" customFormat="1" x14ac:dyDescent="0.25">
      <c r="A159" s="11">
        <v>158</v>
      </c>
      <c r="B159" s="63"/>
      <c r="C159" s="18" t="s">
        <v>317</v>
      </c>
      <c r="D159" s="19" t="s">
        <v>318</v>
      </c>
      <c r="E159" s="32">
        <v>893213.92</v>
      </c>
      <c r="F159" s="32">
        <v>797500</v>
      </c>
      <c r="G159" s="107">
        <f t="shared" si="6"/>
        <v>95713.920000000042</v>
      </c>
      <c r="H159" s="135">
        <f t="shared" si="5"/>
        <v>0.12001745454545459</v>
      </c>
      <c r="I159" s="118">
        <v>772500</v>
      </c>
      <c r="J159" s="32">
        <v>772500</v>
      </c>
    </row>
    <row r="160" spans="1:10" s="20" customFormat="1" x14ac:dyDescent="0.25">
      <c r="A160" s="11">
        <v>159</v>
      </c>
      <c r="B160" s="63" t="s">
        <v>37</v>
      </c>
      <c r="C160" s="18" t="s">
        <v>319</v>
      </c>
      <c r="D160" s="19" t="s">
        <v>320</v>
      </c>
      <c r="E160" s="83">
        <v>1500000</v>
      </c>
      <c r="F160" s="83">
        <v>1797521.93</v>
      </c>
      <c r="G160" s="83">
        <f t="shared" si="6"/>
        <v>-297521.92999999993</v>
      </c>
      <c r="H160" s="136">
        <f t="shared" si="5"/>
        <v>-0.16551783042780455</v>
      </c>
      <c r="I160" s="120">
        <v>1500000</v>
      </c>
      <c r="J160" s="83">
        <v>1500000</v>
      </c>
    </row>
    <row r="161" spans="1:10" s="34" customFormat="1" x14ac:dyDescent="0.25">
      <c r="A161" s="11">
        <v>160</v>
      </c>
      <c r="B161" s="63" t="s">
        <v>37</v>
      </c>
      <c r="C161" s="18" t="s">
        <v>321</v>
      </c>
      <c r="D161" s="19" t="s">
        <v>322</v>
      </c>
      <c r="E161" s="32">
        <v>1500000</v>
      </c>
      <c r="F161" s="32">
        <v>1797521.93</v>
      </c>
      <c r="G161" s="107">
        <f t="shared" si="6"/>
        <v>-297521.92999999993</v>
      </c>
      <c r="H161" s="135">
        <f t="shared" si="5"/>
        <v>-0.16551783042780455</v>
      </c>
      <c r="I161" s="118">
        <v>1500000</v>
      </c>
      <c r="J161" s="32">
        <v>1500000</v>
      </c>
    </row>
    <row r="162" spans="1:10" s="34" customFormat="1" x14ac:dyDescent="0.25">
      <c r="A162" s="11">
        <v>161</v>
      </c>
      <c r="B162" s="63" t="s">
        <v>37</v>
      </c>
      <c r="C162" s="18" t="s">
        <v>323</v>
      </c>
      <c r="D162" s="19" t="s">
        <v>324</v>
      </c>
      <c r="E162" s="32">
        <v>0</v>
      </c>
      <c r="F162" s="32">
        <v>0</v>
      </c>
      <c r="G162" s="107">
        <f t="shared" si="6"/>
        <v>0</v>
      </c>
      <c r="H162" s="135">
        <v>0</v>
      </c>
      <c r="I162" s="118">
        <v>0</v>
      </c>
      <c r="J162" s="32">
        <v>0</v>
      </c>
    </row>
    <row r="163" spans="1:10" s="34" customFormat="1" x14ac:dyDescent="0.25">
      <c r="A163" s="11">
        <v>162</v>
      </c>
      <c r="B163" s="63" t="s">
        <v>37</v>
      </c>
      <c r="C163" s="18" t="s">
        <v>325</v>
      </c>
      <c r="D163" s="19" t="s">
        <v>326</v>
      </c>
      <c r="E163" s="32">
        <v>0</v>
      </c>
      <c r="F163" s="32">
        <v>0</v>
      </c>
      <c r="G163" s="107">
        <f t="shared" si="6"/>
        <v>0</v>
      </c>
      <c r="H163" s="135">
        <v>0</v>
      </c>
      <c r="I163" s="118">
        <v>0</v>
      </c>
      <c r="J163" s="32">
        <v>0</v>
      </c>
    </row>
    <row r="164" spans="1:10" s="34" customFormat="1" x14ac:dyDescent="0.25">
      <c r="A164" s="11">
        <v>163</v>
      </c>
      <c r="B164" s="63" t="s">
        <v>37</v>
      </c>
      <c r="C164" s="18" t="s">
        <v>327</v>
      </c>
      <c r="D164" s="19" t="s">
        <v>328</v>
      </c>
      <c r="E164" s="32">
        <v>0</v>
      </c>
      <c r="F164" s="32">
        <v>0</v>
      </c>
      <c r="G164" s="107">
        <f t="shared" si="6"/>
        <v>0</v>
      </c>
      <c r="H164" s="135">
        <v>0</v>
      </c>
      <c r="I164" s="118">
        <v>0</v>
      </c>
      <c r="J164" s="32">
        <v>0</v>
      </c>
    </row>
    <row r="165" spans="1:10" s="34" customFormat="1" x14ac:dyDescent="0.25">
      <c r="A165" s="11">
        <v>164</v>
      </c>
      <c r="B165" s="63" t="s">
        <v>37</v>
      </c>
      <c r="C165" s="18" t="s">
        <v>329</v>
      </c>
      <c r="D165" s="19" t="s">
        <v>330</v>
      </c>
      <c r="E165" s="32">
        <v>0</v>
      </c>
      <c r="F165" s="32">
        <v>0</v>
      </c>
      <c r="G165" s="107">
        <f t="shared" si="6"/>
        <v>0</v>
      </c>
      <c r="H165" s="135">
        <v>0</v>
      </c>
      <c r="I165" s="118">
        <v>0</v>
      </c>
      <c r="J165" s="32">
        <v>0</v>
      </c>
    </row>
    <row r="166" spans="1:10" s="34" customFormat="1" x14ac:dyDescent="0.25">
      <c r="A166" s="11">
        <v>165</v>
      </c>
      <c r="B166" s="63" t="s">
        <v>37</v>
      </c>
      <c r="C166" s="18" t="s">
        <v>331</v>
      </c>
      <c r="D166" s="19" t="s">
        <v>332</v>
      </c>
      <c r="E166" s="32">
        <v>0</v>
      </c>
      <c r="F166" s="32">
        <v>0</v>
      </c>
      <c r="G166" s="107">
        <f t="shared" si="6"/>
        <v>0</v>
      </c>
      <c r="H166" s="135">
        <v>0</v>
      </c>
      <c r="I166" s="118">
        <v>0</v>
      </c>
      <c r="J166" s="32">
        <v>0</v>
      </c>
    </row>
    <row r="167" spans="1:10" s="34" customFormat="1" x14ac:dyDescent="0.25">
      <c r="A167" s="11">
        <v>166</v>
      </c>
      <c r="B167" s="63" t="s">
        <v>37</v>
      </c>
      <c r="C167" s="18" t="s">
        <v>333</v>
      </c>
      <c r="D167" s="19" t="s">
        <v>334</v>
      </c>
      <c r="E167" s="32">
        <v>0</v>
      </c>
      <c r="F167" s="32">
        <v>0</v>
      </c>
      <c r="G167" s="107">
        <f t="shared" si="6"/>
        <v>0</v>
      </c>
      <c r="H167" s="135">
        <v>0</v>
      </c>
      <c r="I167" s="118">
        <v>0</v>
      </c>
      <c r="J167" s="32">
        <v>0</v>
      </c>
    </row>
    <row r="168" spans="1:10" s="20" customFormat="1" x14ac:dyDescent="0.25">
      <c r="A168" s="11">
        <v>167</v>
      </c>
      <c r="B168" s="63"/>
      <c r="C168" s="15" t="s">
        <v>335</v>
      </c>
      <c r="D168" s="16" t="s">
        <v>336</v>
      </c>
      <c r="E168" s="31">
        <v>574940.92000000004</v>
      </c>
      <c r="F168" s="31">
        <v>891420</v>
      </c>
      <c r="G168" s="105">
        <f t="shared" si="6"/>
        <v>-316479.07999999996</v>
      </c>
      <c r="H168" s="134">
        <f t="shared" si="5"/>
        <v>-0.3550280227053465</v>
      </c>
      <c r="I168" s="117">
        <v>767000</v>
      </c>
      <c r="J168" s="31">
        <v>767000</v>
      </c>
    </row>
    <row r="169" spans="1:10" s="20" customFormat="1" x14ac:dyDescent="0.25">
      <c r="A169" s="11">
        <v>168</v>
      </c>
      <c r="B169" s="63"/>
      <c r="C169" s="18" t="s">
        <v>337</v>
      </c>
      <c r="D169" s="19" t="s">
        <v>338</v>
      </c>
      <c r="E169" s="32">
        <v>0</v>
      </c>
      <c r="F169" s="32">
        <v>400</v>
      </c>
      <c r="G169" s="107">
        <f t="shared" si="6"/>
        <v>-400</v>
      </c>
      <c r="H169" s="135">
        <f t="shared" si="5"/>
        <v>-1</v>
      </c>
      <c r="I169" s="118">
        <v>0</v>
      </c>
      <c r="J169" s="32">
        <v>0</v>
      </c>
    </row>
    <row r="170" spans="1:10" s="20" customFormat="1" x14ac:dyDescent="0.25">
      <c r="A170" s="11">
        <v>169</v>
      </c>
      <c r="B170" s="63"/>
      <c r="C170" s="18" t="s">
        <v>339</v>
      </c>
      <c r="D170" s="19" t="s">
        <v>340</v>
      </c>
      <c r="E170" s="32">
        <v>190000</v>
      </c>
      <c r="F170" s="32">
        <v>122200</v>
      </c>
      <c r="G170" s="107">
        <f t="shared" si="6"/>
        <v>67800</v>
      </c>
      <c r="H170" s="135">
        <f t="shared" si="5"/>
        <v>0.55482815057283141</v>
      </c>
      <c r="I170" s="118">
        <v>190000</v>
      </c>
      <c r="J170" s="32">
        <v>190000</v>
      </c>
    </row>
    <row r="171" spans="1:10" s="20" customFormat="1" x14ac:dyDescent="0.25">
      <c r="A171" s="11">
        <v>170</v>
      </c>
      <c r="B171" s="63"/>
      <c r="C171" s="18" t="s">
        <v>341</v>
      </c>
      <c r="D171" s="19" t="s">
        <v>342</v>
      </c>
      <c r="E171" s="32">
        <v>37000</v>
      </c>
      <c r="F171" s="32">
        <v>48100</v>
      </c>
      <c r="G171" s="107">
        <f t="shared" si="6"/>
        <v>-11100</v>
      </c>
      <c r="H171" s="135">
        <f t="shared" si="5"/>
        <v>-0.23076923076923078</v>
      </c>
      <c r="I171" s="118">
        <v>47000</v>
      </c>
      <c r="J171" s="32">
        <v>47000</v>
      </c>
    </row>
    <row r="172" spans="1:10" s="20" customFormat="1" x14ac:dyDescent="0.25">
      <c r="A172" s="11">
        <v>171</v>
      </c>
      <c r="B172" s="63"/>
      <c r="C172" s="18" t="s">
        <v>343</v>
      </c>
      <c r="D172" s="19" t="s">
        <v>344</v>
      </c>
      <c r="E172" s="32">
        <v>230000</v>
      </c>
      <c r="F172" s="32">
        <v>334798.78000000003</v>
      </c>
      <c r="G172" s="107">
        <f t="shared" si="6"/>
        <v>-104798.78000000003</v>
      </c>
      <c r="H172" s="135">
        <f t="shared" si="5"/>
        <v>-0.31302019678805287</v>
      </c>
      <c r="I172" s="118">
        <v>188500</v>
      </c>
      <c r="J172" s="32">
        <v>188500</v>
      </c>
    </row>
    <row r="173" spans="1:10" s="20" customFormat="1" x14ac:dyDescent="0.25">
      <c r="A173" s="11">
        <v>172</v>
      </c>
      <c r="B173" s="63"/>
      <c r="C173" s="18" t="s">
        <v>345</v>
      </c>
      <c r="D173" s="19" t="s">
        <v>346</v>
      </c>
      <c r="E173" s="32">
        <v>52500</v>
      </c>
      <c r="F173" s="32">
        <v>60910.22</v>
      </c>
      <c r="G173" s="107">
        <f t="shared" si="6"/>
        <v>-8410.2200000000012</v>
      </c>
      <c r="H173" s="135">
        <f t="shared" si="5"/>
        <v>-0.13807567925382638</v>
      </c>
      <c r="I173" s="118">
        <v>72000</v>
      </c>
      <c r="J173" s="32">
        <v>72000</v>
      </c>
    </row>
    <row r="174" spans="1:10" s="20" customFormat="1" x14ac:dyDescent="0.25">
      <c r="A174" s="11">
        <v>173</v>
      </c>
      <c r="B174" s="63"/>
      <c r="C174" s="18" t="s">
        <v>347</v>
      </c>
      <c r="D174" s="19" t="s">
        <v>348</v>
      </c>
      <c r="E174" s="32">
        <v>65440.92</v>
      </c>
      <c r="F174" s="32">
        <v>325011</v>
      </c>
      <c r="G174" s="107">
        <f t="shared" si="6"/>
        <v>-259570.08000000002</v>
      </c>
      <c r="H174" s="135">
        <f t="shared" si="5"/>
        <v>-0.79865013799532947</v>
      </c>
      <c r="I174" s="118">
        <v>269500</v>
      </c>
      <c r="J174" s="32">
        <v>269500</v>
      </c>
    </row>
    <row r="175" spans="1:10" s="20" customFormat="1" x14ac:dyDescent="0.25">
      <c r="A175" s="11">
        <v>174</v>
      </c>
      <c r="B175" s="63" t="s">
        <v>37</v>
      </c>
      <c r="C175" s="18" t="s">
        <v>349</v>
      </c>
      <c r="D175" s="19" t="s">
        <v>350</v>
      </c>
      <c r="E175" s="32">
        <v>0</v>
      </c>
      <c r="F175" s="32">
        <v>0</v>
      </c>
      <c r="G175" s="107">
        <f t="shared" si="6"/>
        <v>0</v>
      </c>
      <c r="H175" s="135">
        <v>0</v>
      </c>
      <c r="I175" s="118">
        <v>0</v>
      </c>
      <c r="J175" s="32">
        <v>0</v>
      </c>
    </row>
    <row r="176" spans="1:10" s="20" customFormat="1" x14ac:dyDescent="0.25">
      <c r="A176" s="11">
        <v>175</v>
      </c>
      <c r="B176" s="63"/>
      <c r="C176" s="12" t="s">
        <v>351</v>
      </c>
      <c r="D176" s="13" t="s">
        <v>352</v>
      </c>
      <c r="E176" s="30">
        <v>84120847.190246671</v>
      </c>
      <c r="F176" s="30">
        <v>81287135.85311538</v>
      </c>
      <c r="G176" s="104">
        <f t="shared" si="6"/>
        <v>2833711.3371312916</v>
      </c>
      <c r="H176" s="133">
        <f t="shared" si="5"/>
        <v>3.4860513996356875E-2</v>
      </c>
      <c r="I176" s="116">
        <v>82717699.700000003</v>
      </c>
      <c r="J176" s="30">
        <v>82717699.700000003</v>
      </c>
    </row>
    <row r="177" spans="1:10" s="20" customFormat="1" x14ac:dyDescent="0.25">
      <c r="A177" s="11">
        <v>176</v>
      </c>
      <c r="B177" s="63"/>
      <c r="C177" s="15" t="s">
        <v>353</v>
      </c>
      <c r="D177" s="16" t="s">
        <v>354</v>
      </c>
      <c r="E177" s="31">
        <v>22285814.054446667</v>
      </c>
      <c r="F177" s="31">
        <v>23210683.347915381</v>
      </c>
      <c r="G177" s="105">
        <f t="shared" si="6"/>
        <v>-924869.29346871376</v>
      </c>
      <c r="H177" s="134">
        <f t="shared" si="5"/>
        <v>-3.9846706777453798E-2</v>
      </c>
      <c r="I177" s="117">
        <v>17167219.699999999</v>
      </c>
      <c r="J177" s="31">
        <v>17167219.699999999</v>
      </c>
    </row>
    <row r="178" spans="1:10" s="20" customFormat="1" x14ac:dyDescent="0.25">
      <c r="A178" s="11">
        <v>177</v>
      </c>
      <c r="B178" s="63"/>
      <c r="C178" s="15" t="s">
        <v>355</v>
      </c>
      <c r="D178" s="16" t="s">
        <v>356</v>
      </c>
      <c r="E178" s="31">
        <v>0</v>
      </c>
      <c r="F178" s="31">
        <v>0</v>
      </c>
      <c r="G178" s="105">
        <f t="shared" si="6"/>
        <v>0</v>
      </c>
      <c r="H178" s="134">
        <v>0</v>
      </c>
      <c r="I178" s="117">
        <v>0</v>
      </c>
      <c r="J178" s="31">
        <v>0</v>
      </c>
    </row>
    <row r="179" spans="1:10" s="20" customFormat="1" x14ac:dyDescent="0.25">
      <c r="A179" s="11">
        <v>178</v>
      </c>
      <c r="B179" s="63"/>
      <c r="C179" s="18" t="s">
        <v>357</v>
      </c>
      <c r="D179" s="19" t="s">
        <v>358</v>
      </c>
      <c r="E179" s="32">
        <v>0</v>
      </c>
      <c r="F179" s="32">
        <v>0</v>
      </c>
      <c r="G179" s="107">
        <f t="shared" si="6"/>
        <v>0</v>
      </c>
      <c r="H179" s="135">
        <v>0</v>
      </c>
      <c r="I179" s="118">
        <v>0</v>
      </c>
      <c r="J179" s="32">
        <v>0</v>
      </c>
    </row>
    <row r="180" spans="1:10" s="20" customFormat="1" x14ac:dyDescent="0.25">
      <c r="A180" s="11">
        <v>179</v>
      </c>
      <c r="B180" s="63"/>
      <c r="C180" s="18" t="s">
        <v>359</v>
      </c>
      <c r="D180" s="19" t="s">
        <v>360</v>
      </c>
      <c r="E180" s="32">
        <v>0</v>
      </c>
      <c r="F180" s="32">
        <v>0</v>
      </c>
      <c r="G180" s="107">
        <f t="shared" si="6"/>
        <v>0</v>
      </c>
      <c r="H180" s="135">
        <v>0</v>
      </c>
      <c r="I180" s="118">
        <v>0</v>
      </c>
      <c r="J180" s="32">
        <v>0</v>
      </c>
    </row>
    <row r="181" spans="1:10" s="20" customFormat="1" x14ac:dyDescent="0.25">
      <c r="A181" s="11">
        <v>180</v>
      </c>
      <c r="B181" s="63"/>
      <c r="C181" s="18" t="s">
        <v>361</v>
      </c>
      <c r="D181" s="19" t="s">
        <v>362</v>
      </c>
      <c r="E181" s="32">
        <v>0</v>
      </c>
      <c r="F181" s="32">
        <v>0</v>
      </c>
      <c r="G181" s="107">
        <f t="shared" si="6"/>
        <v>0</v>
      </c>
      <c r="H181" s="135">
        <v>0</v>
      </c>
      <c r="I181" s="118">
        <v>0</v>
      </c>
      <c r="J181" s="32">
        <v>0</v>
      </c>
    </row>
    <row r="182" spans="1:10" s="20" customFormat="1" x14ac:dyDescent="0.25">
      <c r="A182" s="11">
        <v>181</v>
      </c>
      <c r="B182" s="63"/>
      <c r="C182" s="18" t="s">
        <v>363</v>
      </c>
      <c r="D182" s="19" t="s">
        <v>364</v>
      </c>
      <c r="E182" s="32">
        <v>0</v>
      </c>
      <c r="F182" s="32">
        <v>0</v>
      </c>
      <c r="G182" s="107">
        <f t="shared" si="6"/>
        <v>0</v>
      </c>
      <c r="H182" s="135">
        <v>0</v>
      </c>
      <c r="I182" s="118">
        <v>0</v>
      </c>
      <c r="J182" s="32">
        <v>0</v>
      </c>
    </row>
    <row r="183" spans="1:10" s="20" customFormat="1" x14ac:dyDescent="0.25">
      <c r="A183" s="11">
        <v>182</v>
      </c>
      <c r="B183" s="63"/>
      <c r="C183" s="18" t="s">
        <v>365</v>
      </c>
      <c r="D183" s="19" t="s">
        <v>366</v>
      </c>
      <c r="E183" s="32">
        <v>0</v>
      </c>
      <c r="F183" s="32">
        <v>0</v>
      </c>
      <c r="G183" s="107">
        <f t="shared" si="6"/>
        <v>0</v>
      </c>
      <c r="H183" s="135">
        <v>0</v>
      </c>
      <c r="I183" s="118">
        <v>0</v>
      </c>
      <c r="J183" s="32">
        <v>0</v>
      </c>
    </row>
    <row r="184" spans="1:10" s="20" customFormat="1" x14ac:dyDescent="0.25">
      <c r="A184" s="11">
        <v>183</v>
      </c>
      <c r="B184" s="63" t="s">
        <v>37</v>
      </c>
      <c r="C184" s="18" t="s">
        <v>367</v>
      </c>
      <c r="D184" s="19" t="s">
        <v>368</v>
      </c>
      <c r="E184" s="32">
        <v>0</v>
      </c>
      <c r="F184" s="32">
        <v>0</v>
      </c>
      <c r="G184" s="107">
        <f t="shared" si="6"/>
        <v>0</v>
      </c>
      <c r="H184" s="135">
        <v>0</v>
      </c>
      <c r="I184" s="118">
        <v>0</v>
      </c>
      <c r="J184" s="32">
        <v>0</v>
      </c>
    </row>
    <row r="185" spans="1:10" s="20" customFormat="1" x14ac:dyDescent="0.25">
      <c r="A185" s="11">
        <v>184</v>
      </c>
      <c r="B185" s="63" t="s">
        <v>124</v>
      </c>
      <c r="C185" s="18" t="s">
        <v>369</v>
      </c>
      <c r="D185" s="19" t="s">
        <v>370</v>
      </c>
      <c r="E185" s="32">
        <v>0</v>
      </c>
      <c r="F185" s="32">
        <v>0</v>
      </c>
      <c r="G185" s="107">
        <f t="shared" si="6"/>
        <v>0</v>
      </c>
      <c r="H185" s="135">
        <v>0</v>
      </c>
      <c r="I185" s="118">
        <v>0</v>
      </c>
      <c r="J185" s="32">
        <v>0</v>
      </c>
    </row>
    <row r="186" spans="1:10" s="20" customFormat="1" x14ac:dyDescent="0.25">
      <c r="A186" s="11">
        <v>185</v>
      </c>
      <c r="B186" s="63"/>
      <c r="C186" s="15" t="s">
        <v>371</v>
      </c>
      <c r="D186" s="16" t="s">
        <v>372</v>
      </c>
      <c r="E186" s="31">
        <v>0</v>
      </c>
      <c r="F186" s="31">
        <v>0</v>
      </c>
      <c r="G186" s="105">
        <f t="shared" si="6"/>
        <v>0</v>
      </c>
      <c r="H186" s="134">
        <v>0</v>
      </c>
      <c r="I186" s="117">
        <v>0</v>
      </c>
      <c r="J186" s="31">
        <v>0</v>
      </c>
    </row>
    <row r="187" spans="1:10" s="20" customFormat="1" x14ac:dyDescent="0.25">
      <c r="A187" s="11">
        <v>186</v>
      </c>
      <c r="B187" s="63"/>
      <c r="C187" s="18" t="s">
        <v>373</v>
      </c>
      <c r="D187" s="19" t="s">
        <v>374</v>
      </c>
      <c r="E187" s="32">
        <v>0</v>
      </c>
      <c r="F187" s="32">
        <v>0</v>
      </c>
      <c r="G187" s="107">
        <f t="shared" si="6"/>
        <v>0</v>
      </c>
      <c r="H187" s="135">
        <v>0</v>
      </c>
      <c r="I187" s="118">
        <v>0</v>
      </c>
      <c r="J187" s="32">
        <v>0</v>
      </c>
    </row>
    <row r="188" spans="1:10" s="20" customFormat="1" x14ac:dyDescent="0.25">
      <c r="A188" s="11">
        <v>187</v>
      </c>
      <c r="B188" s="63" t="s">
        <v>37</v>
      </c>
      <c r="C188" s="18" t="s">
        <v>375</v>
      </c>
      <c r="D188" s="19" t="s">
        <v>376</v>
      </c>
      <c r="E188" s="32">
        <v>0</v>
      </c>
      <c r="F188" s="32">
        <v>0</v>
      </c>
      <c r="G188" s="107">
        <f t="shared" si="6"/>
        <v>0</v>
      </c>
      <c r="H188" s="135">
        <v>0</v>
      </c>
      <c r="I188" s="118">
        <v>0</v>
      </c>
      <c r="J188" s="32">
        <v>0</v>
      </c>
    </row>
    <row r="189" spans="1:10" s="26" customFormat="1" x14ac:dyDescent="0.25">
      <c r="A189" s="11">
        <v>188</v>
      </c>
      <c r="B189" s="27" t="s">
        <v>124</v>
      </c>
      <c r="C189" s="18" t="s">
        <v>377</v>
      </c>
      <c r="D189" s="19" t="s">
        <v>378</v>
      </c>
      <c r="E189" s="32">
        <v>0</v>
      </c>
      <c r="F189" s="32">
        <v>0</v>
      </c>
      <c r="G189" s="107">
        <f t="shared" si="6"/>
        <v>0</v>
      </c>
      <c r="H189" s="135">
        <v>0</v>
      </c>
      <c r="I189" s="118">
        <v>0</v>
      </c>
      <c r="J189" s="32">
        <v>0</v>
      </c>
    </row>
    <row r="190" spans="1:10" s="26" customFormat="1" x14ac:dyDescent="0.25">
      <c r="A190" s="25">
        <v>189</v>
      </c>
      <c r="B190" s="27"/>
      <c r="C190" s="15" t="s">
        <v>379</v>
      </c>
      <c r="D190" s="16" t="s">
        <v>380</v>
      </c>
      <c r="E190" s="31">
        <v>30000</v>
      </c>
      <c r="F190" s="31">
        <v>49000</v>
      </c>
      <c r="G190" s="105">
        <f t="shared" si="6"/>
        <v>-19000</v>
      </c>
      <c r="H190" s="134">
        <f t="shared" si="5"/>
        <v>-0.38775510204081631</v>
      </c>
      <c r="I190" s="117">
        <v>30000</v>
      </c>
      <c r="J190" s="31">
        <v>30000</v>
      </c>
    </row>
    <row r="191" spans="1:10" s="26" customFormat="1" x14ac:dyDescent="0.25">
      <c r="A191" s="25">
        <v>190</v>
      </c>
      <c r="B191" s="67" t="s">
        <v>37</v>
      </c>
      <c r="C191" s="18" t="s">
        <v>381</v>
      </c>
      <c r="D191" s="19" t="s">
        <v>382</v>
      </c>
      <c r="E191" s="32">
        <v>0</v>
      </c>
      <c r="F191" s="32">
        <v>0</v>
      </c>
      <c r="G191" s="107">
        <f t="shared" si="6"/>
        <v>0</v>
      </c>
      <c r="H191" s="135">
        <v>0</v>
      </c>
      <c r="I191" s="118">
        <v>0</v>
      </c>
      <c r="J191" s="32">
        <v>0</v>
      </c>
    </row>
    <row r="192" spans="1:10" s="79" customFormat="1" ht="21" x14ac:dyDescent="0.25">
      <c r="A192" s="35">
        <v>191</v>
      </c>
      <c r="B192" s="67" t="s">
        <v>37</v>
      </c>
      <c r="C192" s="18" t="s">
        <v>383</v>
      </c>
      <c r="D192" s="19" t="s">
        <v>384</v>
      </c>
      <c r="E192" s="32">
        <v>0</v>
      </c>
      <c r="F192" s="32">
        <v>0</v>
      </c>
      <c r="G192" s="107">
        <f t="shared" si="6"/>
        <v>0</v>
      </c>
      <c r="H192" s="135">
        <v>0</v>
      </c>
      <c r="I192" s="118">
        <v>0</v>
      </c>
      <c r="J192" s="32">
        <v>0</v>
      </c>
    </row>
    <row r="193" spans="1:10" s="26" customFormat="1" x14ac:dyDescent="0.25">
      <c r="A193" s="35">
        <v>192</v>
      </c>
      <c r="B193" s="27"/>
      <c r="C193" s="18" t="s">
        <v>385</v>
      </c>
      <c r="D193" s="19" t="s">
        <v>386</v>
      </c>
      <c r="E193" s="32">
        <v>0</v>
      </c>
      <c r="F193" s="32">
        <v>0</v>
      </c>
      <c r="G193" s="107">
        <f t="shared" si="6"/>
        <v>0</v>
      </c>
      <c r="H193" s="135">
        <v>0</v>
      </c>
      <c r="I193" s="118">
        <v>0</v>
      </c>
      <c r="J193" s="32">
        <v>0</v>
      </c>
    </row>
    <row r="194" spans="1:10" s="79" customFormat="1" ht="15" customHeight="1" x14ac:dyDescent="0.25">
      <c r="A194" s="25">
        <v>193</v>
      </c>
      <c r="B194" s="27"/>
      <c r="C194" s="18" t="s">
        <v>387</v>
      </c>
      <c r="D194" s="19" t="s">
        <v>388</v>
      </c>
      <c r="E194" s="32">
        <v>0</v>
      </c>
      <c r="F194" s="32">
        <v>0</v>
      </c>
      <c r="G194" s="107">
        <f t="shared" si="6"/>
        <v>0</v>
      </c>
      <c r="H194" s="135">
        <v>0</v>
      </c>
      <c r="I194" s="118">
        <v>0</v>
      </c>
      <c r="J194" s="32">
        <v>0</v>
      </c>
    </row>
    <row r="195" spans="1:10" s="26" customFormat="1" x14ac:dyDescent="0.25">
      <c r="A195" s="25">
        <v>194</v>
      </c>
      <c r="B195" s="27" t="s">
        <v>124</v>
      </c>
      <c r="C195" s="18" t="s">
        <v>389</v>
      </c>
      <c r="D195" s="19" t="s">
        <v>390</v>
      </c>
      <c r="E195" s="32">
        <v>0</v>
      </c>
      <c r="F195" s="32">
        <v>0</v>
      </c>
      <c r="G195" s="107">
        <f t="shared" ref="G195:G258" si="7">E195-F195</f>
        <v>0</v>
      </c>
      <c r="H195" s="135">
        <v>0</v>
      </c>
      <c r="I195" s="118">
        <v>0</v>
      </c>
      <c r="J195" s="32">
        <v>0</v>
      </c>
    </row>
    <row r="196" spans="1:10" s="79" customFormat="1" x14ac:dyDescent="0.25">
      <c r="A196" s="25">
        <v>195</v>
      </c>
      <c r="B196" s="27" t="s">
        <v>124</v>
      </c>
      <c r="C196" s="18" t="s">
        <v>391</v>
      </c>
      <c r="D196" s="19" t="s">
        <v>392</v>
      </c>
      <c r="E196" s="32">
        <v>0</v>
      </c>
      <c r="F196" s="32">
        <v>0</v>
      </c>
      <c r="G196" s="107">
        <f t="shared" si="7"/>
        <v>0</v>
      </c>
      <c r="H196" s="135">
        <v>0</v>
      </c>
      <c r="I196" s="118">
        <v>0</v>
      </c>
      <c r="J196" s="32">
        <v>0</v>
      </c>
    </row>
    <row r="197" spans="1:10" s="26" customFormat="1" x14ac:dyDescent="0.25">
      <c r="A197" s="25">
        <v>196</v>
      </c>
      <c r="B197" s="27"/>
      <c r="C197" s="18" t="s">
        <v>393</v>
      </c>
      <c r="D197" s="19" t="s">
        <v>394</v>
      </c>
      <c r="E197" s="32">
        <v>0</v>
      </c>
      <c r="F197" s="32">
        <v>0</v>
      </c>
      <c r="G197" s="107">
        <f t="shared" si="7"/>
        <v>0</v>
      </c>
      <c r="H197" s="135">
        <v>0</v>
      </c>
      <c r="I197" s="118">
        <v>0</v>
      </c>
      <c r="J197" s="32">
        <v>0</v>
      </c>
    </row>
    <row r="198" spans="1:10" s="26" customFormat="1" x14ac:dyDescent="0.25">
      <c r="A198" s="25">
        <v>197</v>
      </c>
      <c r="B198" s="27"/>
      <c r="C198" s="18" t="s">
        <v>395</v>
      </c>
      <c r="D198" s="19" t="s">
        <v>396</v>
      </c>
      <c r="E198" s="32">
        <v>30000</v>
      </c>
      <c r="F198" s="32">
        <v>49000</v>
      </c>
      <c r="G198" s="107">
        <f t="shared" si="7"/>
        <v>-19000</v>
      </c>
      <c r="H198" s="135">
        <f t="shared" ref="H198:H254" si="8">G198/F198</f>
        <v>-0.38775510204081631</v>
      </c>
      <c r="I198" s="118">
        <v>30000</v>
      </c>
      <c r="J198" s="32">
        <v>30000</v>
      </c>
    </row>
    <row r="199" spans="1:10" s="26" customFormat="1" x14ac:dyDescent="0.25">
      <c r="A199" s="25">
        <v>198</v>
      </c>
      <c r="B199" s="27"/>
      <c r="C199" s="21" t="s">
        <v>397</v>
      </c>
      <c r="D199" s="22" t="s">
        <v>398</v>
      </c>
      <c r="E199" s="33">
        <v>0</v>
      </c>
      <c r="F199" s="33">
        <v>0</v>
      </c>
      <c r="G199" s="106">
        <f t="shared" si="7"/>
        <v>0</v>
      </c>
      <c r="H199" s="136">
        <v>0</v>
      </c>
      <c r="I199" s="119">
        <v>0</v>
      </c>
      <c r="J199" s="33">
        <v>0</v>
      </c>
    </row>
    <row r="200" spans="1:10" s="26" customFormat="1" ht="21" x14ac:dyDescent="0.25">
      <c r="A200" s="25">
        <v>199</v>
      </c>
      <c r="B200" s="27"/>
      <c r="C200" s="21" t="s">
        <v>399</v>
      </c>
      <c r="D200" s="22" t="s">
        <v>400</v>
      </c>
      <c r="E200" s="33">
        <v>0</v>
      </c>
      <c r="F200" s="33">
        <v>0</v>
      </c>
      <c r="G200" s="106">
        <f t="shared" si="7"/>
        <v>0</v>
      </c>
      <c r="H200" s="136">
        <v>0</v>
      </c>
      <c r="I200" s="119">
        <v>0</v>
      </c>
      <c r="J200" s="33">
        <v>0</v>
      </c>
    </row>
    <row r="201" spans="1:10" s="26" customFormat="1" x14ac:dyDescent="0.25">
      <c r="A201" s="25">
        <v>200</v>
      </c>
      <c r="B201" s="27"/>
      <c r="C201" s="21" t="s">
        <v>401</v>
      </c>
      <c r="D201" s="22" t="s">
        <v>402</v>
      </c>
      <c r="E201" s="33">
        <v>0</v>
      </c>
      <c r="F201" s="33">
        <v>0</v>
      </c>
      <c r="G201" s="106">
        <f t="shared" si="7"/>
        <v>0</v>
      </c>
      <c r="H201" s="136">
        <v>0</v>
      </c>
      <c r="I201" s="119">
        <v>0</v>
      </c>
      <c r="J201" s="33">
        <v>0</v>
      </c>
    </row>
    <row r="202" spans="1:10" s="26" customFormat="1" ht="13.5" customHeight="1" x14ac:dyDescent="0.25">
      <c r="A202" s="25">
        <v>201</v>
      </c>
      <c r="B202" s="27"/>
      <c r="C202" s="21" t="s">
        <v>403</v>
      </c>
      <c r="D202" s="22" t="s">
        <v>404</v>
      </c>
      <c r="E202" s="33">
        <v>0</v>
      </c>
      <c r="F202" s="33">
        <v>0</v>
      </c>
      <c r="G202" s="106">
        <f t="shared" si="7"/>
        <v>0</v>
      </c>
      <c r="H202" s="136">
        <v>0</v>
      </c>
      <c r="I202" s="119">
        <v>0</v>
      </c>
      <c r="J202" s="33">
        <v>0</v>
      </c>
    </row>
    <row r="203" spans="1:10" s="26" customFormat="1" x14ac:dyDescent="0.25">
      <c r="A203" s="25">
        <v>202</v>
      </c>
      <c r="B203" s="27"/>
      <c r="C203" s="21" t="s">
        <v>405</v>
      </c>
      <c r="D203" s="22" t="s">
        <v>406</v>
      </c>
      <c r="E203" s="33">
        <v>0</v>
      </c>
      <c r="F203" s="33">
        <v>0</v>
      </c>
      <c r="G203" s="106">
        <f t="shared" si="7"/>
        <v>0</v>
      </c>
      <c r="H203" s="136">
        <v>0</v>
      </c>
      <c r="I203" s="119">
        <v>0</v>
      </c>
      <c r="J203" s="33">
        <v>0</v>
      </c>
    </row>
    <row r="204" spans="1:10" s="26" customFormat="1" ht="15" customHeight="1" x14ac:dyDescent="0.25">
      <c r="A204" s="25">
        <v>203</v>
      </c>
      <c r="B204" s="27"/>
      <c r="C204" s="21" t="s">
        <v>407</v>
      </c>
      <c r="D204" s="22" t="s">
        <v>408</v>
      </c>
      <c r="E204" s="33">
        <v>0</v>
      </c>
      <c r="F204" s="33">
        <v>0</v>
      </c>
      <c r="G204" s="106">
        <f t="shared" si="7"/>
        <v>0</v>
      </c>
      <c r="H204" s="136">
        <v>0</v>
      </c>
      <c r="I204" s="119">
        <v>0</v>
      </c>
      <c r="J204" s="33">
        <v>0</v>
      </c>
    </row>
    <row r="205" spans="1:10" s="26" customFormat="1" x14ac:dyDescent="0.25">
      <c r="A205" s="25">
        <v>204</v>
      </c>
      <c r="B205" s="27"/>
      <c r="C205" s="21" t="s">
        <v>409</v>
      </c>
      <c r="D205" s="22" t="s">
        <v>410</v>
      </c>
      <c r="E205" s="33">
        <v>30000</v>
      </c>
      <c r="F205" s="33">
        <v>49000</v>
      </c>
      <c r="G205" s="106">
        <f t="shared" si="7"/>
        <v>-19000</v>
      </c>
      <c r="H205" s="136">
        <f t="shared" si="8"/>
        <v>-0.38775510204081631</v>
      </c>
      <c r="I205" s="119">
        <v>30000</v>
      </c>
      <c r="J205" s="33">
        <v>30000</v>
      </c>
    </row>
    <row r="206" spans="1:10" s="26" customFormat="1" x14ac:dyDescent="0.25">
      <c r="A206" s="25">
        <v>205</v>
      </c>
      <c r="B206" s="27"/>
      <c r="C206" s="21" t="s">
        <v>411</v>
      </c>
      <c r="D206" s="22" t="s">
        <v>412</v>
      </c>
      <c r="E206" s="33">
        <v>0</v>
      </c>
      <c r="F206" s="33">
        <v>0</v>
      </c>
      <c r="G206" s="106">
        <f t="shared" si="7"/>
        <v>0</v>
      </c>
      <c r="H206" s="136">
        <v>0</v>
      </c>
      <c r="I206" s="119">
        <v>0</v>
      </c>
      <c r="J206" s="33">
        <v>0</v>
      </c>
    </row>
    <row r="207" spans="1:10" s="26" customFormat="1" x14ac:dyDescent="0.25">
      <c r="A207" s="25">
        <v>206</v>
      </c>
      <c r="B207" s="27"/>
      <c r="C207" s="18" t="s">
        <v>413</v>
      </c>
      <c r="D207" s="19" t="s">
        <v>414</v>
      </c>
      <c r="E207" s="32">
        <v>0</v>
      </c>
      <c r="F207" s="32">
        <v>0</v>
      </c>
      <c r="G207" s="107">
        <f t="shared" si="7"/>
        <v>0</v>
      </c>
      <c r="H207" s="135">
        <v>0</v>
      </c>
      <c r="I207" s="118">
        <v>0</v>
      </c>
      <c r="J207" s="32">
        <v>0</v>
      </c>
    </row>
    <row r="208" spans="1:10" s="26" customFormat="1" ht="21" x14ac:dyDescent="0.25">
      <c r="A208" s="25">
        <v>207</v>
      </c>
      <c r="B208" s="27"/>
      <c r="C208" s="21" t="s">
        <v>415</v>
      </c>
      <c r="D208" s="22" t="s">
        <v>416</v>
      </c>
      <c r="E208" s="33">
        <v>0</v>
      </c>
      <c r="F208" s="33">
        <v>0</v>
      </c>
      <c r="G208" s="106">
        <f t="shared" si="7"/>
        <v>0</v>
      </c>
      <c r="H208" s="136">
        <v>0</v>
      </c>
      <c r="I208" s="119">
        <v>0</v>
      </c>
      <c r="J208" s="33">
        <v>0</v>
      </c>
    </row>
    <row r="209" spans="1:10" s="20" customFormat="1" x14ac:dyDescent="0.25">
      <c r="A209" s="25">
        <v>208</v>
      </c>
      <c r="B209" s="63"/>
      <c r="C209" s="15" t="s">
        <v>417</v>
      </c>
      <c r="D209" s="16" t="s">
        <v>418</v>
      </c>
      <c r="E209" s="31">
        <v>0</v>
      </c>
      <c r="F209" s="31">
        <v>0</v>
      </c>
      <c r="G209" s="105">
        <f t="shared" si="7"/>
        <v>0</v>
      </c>
      <c r="H209" s="134">
        <v>0</v>
      </c>
      <c r="I209" s="117">
        <v>0</v>
      </c>
      <c r="J209" s="31">
        <v>0</v>
      </c>
    </row>
    <row r="210" spans="1:10" s="20" customFormat="1" x14ac:dyDescent="0.25">
      <c r="A210" s="11">
        <v>209</v>
      </c>
      <c r="B210" s="63" t="s">
        <v>37</v>
      </c>
      <c r="C210" s="18" t="s">
        <v>419</v>
      </c>
      <c r="D210" s="19" t="s">
        <v>420</v>
      </c>
      <c r="E210" s="32">
        <v>0</v>
      </c>
      <c r="F210" s="32">
        <v>0</v>
      </c>
      <c r="G210" s="107">
        <f t="shared" si="7"/>
        <v>0</v>
      </c>
      <c r="H210" s="135">
        <v>0</v>
      </c>
      <c r="I210" s="118">
        <v>0</v>
      </c>
      <c r="J210" s="32">
        <v>0</v>
      </c>
    </row>
    <row r="211" spans="1:10" s="20" customFormat="1" x14ac:dyDescent="0.25">
      <c r="A211" s="11">
        <v>210</v>
      </c>
      <c r="B211" s="65"/>
      <c r="C211" s="18" t="s">
        <v>421</v>
      </c>
      <c r="D211" s="19" t="s">
        <v>422</v>
      </c>
      <c r="E211" s="32">
        <v>0</v>
      </c>
      <c r="F211" s="32">
        <v>0</v>
      </c>
      <c r="G211" s="107">
        <f t="shared" si="7"/>
        <v>0</v>
      </c>
      <c r="H211" s="135">
        <v>0</v>
      </c>
      <c r="I211" s="118">
        <v>0</v>
      </c>
      <c r="J211" s="32">
        <v>0</v>
      </c>
    </row>
    <row r="212" spans="1:10" s="20" customFormat="1" x14ac:dyDescent="0.25">
      <c r="A212" s="28">
        <v>211</v>
      </c>
      <c r="B212" s="65" t="s">
        <v>131</v>
      </c>
      <c r="C212" s="18" t="s">
        <v>423</v>
      </c>
      <c r="D212" s="19" t="s">
        <v>424</v>
      </c>
      <c r="E212" s="32">
        <v>0</v>
      </c>
      <c r="F212" s="32">
        <v>0</v>
      </c>
      <c r="G212" s="107">
        <f t="shared" si="7"/>
        <v>0</v>
      </c>
      <c r="H212" s="135">
        <v>0</v>
      </c>
      <c r="I212" s="118">
        <v>0</v>
      </c>
      <c r="J212" s="32">
        <v>0</v>
      </c>
    </row>
    <row r="213" spans="1:10" s="20" customFormat="1" x14ac:dyDescent="0.25">
      <c r="A213" s="28">
        <v>212</v>
      </c>
      <c r="B213" s="65"/>
      <c r="C213" s="18" t="s">
        <v>425</v>
      </c>
      <c r="D213" s="19" t="s">
        <v>426</v>
      </c>
      <c r="E213" s="32">
        <v>0</v>
      </c>
      <c r="F213" s="32">
        <v>0</v>
      </c>
      <c r="G213" s="107">
        <f t="shared" si="7"/>
        <v>0</v>
      </c>
      <c r="H213" s="135">
        <v>0</v>
      </c>
      <c r="I213" s="118">
        <v>0</v>
      </c>
      <c r="J213" s="32">
        <v>0</v>
      </c>
    </row>
    <row r="214" spans="1:10" s="20" customFormat="1" x14ac:dyDescent="0.25">
      <c r="A214" s="28">
        <v>213</v>
      </c>
      <c r="B214" s="65"/>
      <c r="C214" s="18" t="s">
        <v>427</v>
      </c>
      <c r="D214" s="19" t="s">
        <v>428</v>
      </c>
      <c r="E214" s="32">
        <v>0</v>
      </c>
      <c r="F214" s="32">
        <v>0</v>
      </c>
      <c r="G214" s="107">
        <f t="shared" si="7"/>
        <v>0</v>
      </c>
      <c r="H214" s="135">
        <v>0</v>
      </c>
      <c r="I214" s="118">
        <v>0</v>
      </c>
      <c r="J214" s="32">
        <v>0</v>
      </c>
    </row>
    <row r="215" spans="1:10" s="20" customFormat="1" x14ac:dyDescent="0.25">
      <c r="A215" s="28">
        <v>214</v>
      </c>
      <c r="B215" s="63"/>
      <c r="C215" s="15" t="s">
        <v>429</v>
      </c>
      <c r="D215" s="16" t="s">
        <v>430</v>
      </c>
      <c r="E215" s="31">
        <v>0</v>
      </c>
      <c r="F215" s="31">
        <v>0</v>
      </c>
      <c r="G215" s="105">
        <f t="shared" si="7"/>
        <v>0</v>
      </c>
      <c r="H215" s="134">
        <v>0</v>
      </c>
      <c r="I215" s="117">
        <v>0</v>
      </c>
      <c r="J215" s="31">
        <v>0</v>
      </c>
    </row>
    <row r="216" spans="1:10" s="20" customFormat="1" x14ac:dyDescent="0.25">
      <c r="A216" s="11">
        <v>215</v>
      </c>
      <c r="B216" s="63" t="s">
        <v>37</v>
      </c>
      <c r="C216" s="18" t="s">
        <v>431</v>
      </c>
      <c r="D216" s="19" t="s">
        <v>432</v>
      </c>
      <c r="E216" s="32">
        <v>0</v>
      </c>
      <c r="F216" s="32">
        <v>0</v>
      </c>
      <c r="G216" s="107">
        <f t="shared" si="7"/>
        <v>0</v>
      </c>
      <c r="H216" s="135">
        <v>0</v>
      </c>
      <c r="I216" s="118">
        <v>0</v>
      </c>
      <c r="J216" s="32">
        <v>0</v>
      </c>
    </row>
    <row r="217" spans="1:10" s="20" customFormat="1" x14ac:dyDescent="0.25">
      <c r="A217" s="11">
        <v>216</v>
      </c>
      <c r="B217" s="63"/>
      <c r="C217" s="18" t="s">
        <v>433</v>
      </c>
      <c r="D217" s="19" t="s">
        <v>434</v>
      </c>
      <c r="E217" s="32">
        <v>0</v>
      </c>
      <c r="F217" s="32">
        <v>0</v>
      </c>
      <c r="G217" s="107">
        <f t="shared" si="7"/>
        <v>0</v>
      </c>
      <c r="H217" s="135">
        <v>0</v>
      </c>
      <c r="I217" s="118">
        <v>0</v>
      </c>
      <c r="J217" s="32">
        <v>0</v>
      </c>
    </row>
    <row r="218" spans="1:10" s="26" customFormat="1" x14ac:dyDescent="0.25">
      <c r="A218" s="11">
        <v>217</v>
      </c>
      <c r="B218" s="27" t="s">
        <v>124</v>
      </c>
      <c r="C218" s="18" t="s">
        <v>435</v>
      </c>
      <c r="D218" s="19" t="s">
        <v>436</v>
      </c>
      <c r="E218" s="32">
        <v>0</v>
      </c>
      <c r="F218" s="32">
        <v>0</v>
      </c>
      <c r="G218" s="107">
        <f t="shared" si="7"/>
        <v>0</v>
      </c>
      <c r="H218" s="135">
        <v>0</v>
      </c>
      <c r="I218" s="118">
        <v>0</v>
      </c>
      <c r="J218" s="32">
        <v>0</v>
      </c>
    </row>
    <row r="219" spans="1:10" s="26" customFormat="1" x14ac:dyDescent="0.25">
      <c r="A219" s="25">
        <v>218</v>
      </c>
      <c r="B219" s="27"/>
      <c r="C219" s="18" t="s">
        <v>437</v>
      </c>
      <c r="D219" s="19" t="s">
        <v>438</v>
      </c>
      <c r="E219" s="32">
        <v>0</v>
      </c>
      <c r="F219" s="32">
        <v>0</v>
      </c>
      <c r="G219" s="107">
        <f t="shared" si="7"/>
        <v>0</v>
      </c>
      <c r="H219" s="135">
        <v>0</v>
      </c>
      <c r="I219" s="118">
        <v>0</v>
      </c>
      <c r="J219" s="32">
        <v>0</v>
      </c>
    </row>
    <row r="220" spans="1:10" s="26" customFormat="1" x14ac:dyDescent="0.25">
      <c r="A220" s="25">
        <v>219</v>
      </c>
      <c r="B220" s="27"/>
      <c r="C220" s="15" t="s">
        <v>439</v>
      </c>
      <c r="D220" s="16" t="s">
        <v>440</v>
      </c>
      <c r="E220" s="31">
        <v>0</v>
      </c>
      <c r="F220" s="31">
        <v>0</v>
      </c>
      <c r="G220" s="105">
        <f t="shared" si="7"/>
        <v>0</v>
      </c>
      <c r="H220" s="134">
        <v>0</v>
      </c>
      <c r="I220" s="117">
        <v>0</v>
      </c>
      <c r="J220" s="31">
        <v>0</v>
      </c>
    </row>
    <row r="221" spans="1:10" s="26" customFormat="1" x14ac:dyDescent="0.25">
      <c r="A221" s="25">
        <v>220</v>
      </c>
      <c r="B221" s="27" t="s">
        <v>37</v>
      </c>
      <c r="C221" s="18" t="s">
        <v>441</v>
      </c>
      <c r="D221" s="19" t="s">
        <v>442</v>
      </c>
      <c r="E221" s="32">
        <v>0</v>
      </c>
      <c r="F221" s="32">
        <v>0</v>
      </c>
      <c r="G221" s="107">
        <f t="shared" si="7"/>
        <v>0</v>
      </c>
      <c r="H221" s="135">
        <v>0</v>
      </c>
      <c r="I221" s="118">
        <v>0</v>
      </c>
      <c r="J221" s="32">
        <v>0</v>
      </c>
    </row>
    <row r="222" spans="1:10" s="26" customFormat="1" x14ac:dyDescent="0.25">
      <c r="A222" s="25">
        <v>221</v>
      </c>
      <c r="B222" s="27"/>
      <c r="C222" s="18" t="s">
        <v>443</v>
      </c>
      <c r="D222" s="19" t="s">
        <v>444</v>
      </c>
      <c r="E222" s="32">
        <v>0</v>
      </c>
      <c r="F222" s="32">
        <v>0</v>
      </c>
      <c r="G222" s="107">
        <f t="shared" si="7"/>
        <v>0</v>
      </c>
      <c r="H222" s="135">
        <v>0</v>
      </c>
      <c r="I222" s="118">
        <v>0</v>
      </c>
      <c r="J222" s="32">
        <v>0</v>
      </c>
    </row>
    <row r="223" spans="1:10" s="26" customFormat="1" x14ac:dyDescent="0.25">
      <c r="A223" s="25">
        <v>222</v>
      </c>
      <c r="B223" s="27" t="s">
        <v>124</v>
      </c>
      <c r="C223" s="18" t="s">
        <v>445</v>
      </c>
      <c r="D223" s="19" t="s">
        <v>446</v>
      </c>
      <c r="E223" s="32">
        <v>0</v>
      </c>
      <c r="F223" s="32">
        <v>0</v>
      </c>
      <c r="G223" s="107">
        <f t="shared" si="7"/>
        <v>0</v>
      </c>
      <c r="H223" s="135">
        <v>0</v>
      </c>
      <c r="I223" s="118">
        <v>0</v>
      </c>
      <c r="J223" s="32">
        <v>0</v>
      </c>
    </row>
    <row r="224" spans="1:10" s="26" customFormat="1" x14ac:dyDescent="0.25">
      <c r="A224" s="25">
        <v>223</v>
      </c>
      <c r="B224" s="27"/>
      <c r="C224" s="18" t="s">
        <v>447</v>
      </c>
      <c r="D224" s="19" t="s">
        <v>448</v>
      </c>
      <c r="E224" s="32">
        <v>0</v>
      </c>
      <c r="F224" s="32">
        <v>0</v>
      </c>
      <c r="G224" s="107">
        <f t="shared" si="7"/>
        <v>0</v>
      </c>
      <c r="H224" s="135">
        <v>0</v>
      </c>
      <c r="I224" s="118">
        <v>0</v>
      </c>
      <c r="J224" s="32">
        <v>0</v>
      </c>
    </row>
    <row r="225" spans="1:10" s="26" customFormat="1" x14ac:dyDescent="0.25">
      <c r="A225" s="25">
        <v>224</v>
      </c>
      <c r="B225" s="27"/>
      <c r="C225" s="15" t="s">
        <v>449</v>
      </c>
      <c r="D225" s="16" t="s">
        <v>450</v>
      </c>
      <c r="E225" s="31">
        <v>0</v>
      </c>
      <c r="F225" s="31">
        <v>0</v>
      </c>
      <c r="G225" s="105">
        <f t="shared" si="7"/>
        <v>0</v>
      </c>
      <c r="H225" s="134">
        <v>0</v>
      </c>
      <c r="I225" s="117">
        <v>0</v>
      </c>
      <c r="J225" s="31">
        <v>0</v>
      </c>
    </row>
    <row r="226" spans="1:10" s="26" customFormat="1" x14ac:dyDescent="0.25">
      <c r="A226" s="25">
        <v>225</v>
      </c>
      <c r="B226" s="27" t="s">
        <v>37</v>
      </c>
      <c r="C226" s="18" t="s">
        <v>451</v>
      </c>
      <c r="D226" s="19" t="s">
        <v>452</v>
      </c>
      <c r="E226" s="32">
        <v>0</v>
      </c>
      <c r="F226" s="32">
        <v>0</v>
      </c>
      <c r="G226" s="107">
        <f t="shared" si="7"/>
        <v>0</v>
      </c>
      <c r="H226" s="135">
        <v>0</v>
      </c>
      <c r="I226" s="118">
        <v>0</v>
      </c>
      <c r="J226" s="32">
        <v>0</v>
      </c>
    </row>
    <row r="227" spans="1:10" s="26" customFormat="1" x14ac:dyDescent="0.25">
      <c r="A227" s="25">
        <v>226</v>
      </c>
      <c r="B227" s="27"/>
      <c r="C227" s="18" t="s">
        <v>453</v>
      </c>
      <c r="D227" s="19" t="s">
        <v>454</v>
      </c>
      <c r="E227" s="32">
        <v>0</v>
      </c>
      <c r="F227" s="32">
        <v>0</v>
      </c>
      <c r="G227" s="107">
        <f t="shared" si="7"/>
        <v>0</v>
      </c>
      <c r="H227" s="135">
        <v>0</v>
      </c>
      <c r="I227" s="118">
        <v>0</v>
      </c>
      <c r="J227" s="32">
        <v>0</v>
      </c>
    </row>
    <row r="228" spans="1:10" s="26" customFormat="1" x14ac:dyDescent="0.25">
      <c r="A228" s="25">
        <v>227</v>
      </c>
      <c r="B228" s="27" t="s">
        <v>124</v>
      </c>
      <c r="C228" s="18" t="s">
        <v>455</v>
      </c>
      <c r="D228" s="19" t="s">
        <v>456</v>
      </c>
      <c r="E228" s="32">
        <v>0</v>
      </c>
      <c r="F228" s="32">
        <v>0</v>
      </c>
      <c r="G228" s="107">
        <f t="shared" si="7"/>
        <v>0</v>
      </c>
      <c r="H228" s="135">
        <v>0</v>
      </c>
      <c r="I228" s="118">
        <v>0</v>
      </c>
      <c r="J228" s="32">
        <v>0</v>
      </c>
    </row>
    <row r="229" spans="1:10" s="26" customFormat="1" x14ac:dyDescent="0.25">
      <c r="A229" s="25">
        <v>228</v>
      </c>
      <c r="B229" s="27"/>
      <c r="C229" s="18" t="s">
        <v>457</v>
      </c>
      <c r="D229" s="19" t="s">
        <v>458</v>
      </c>
      <c r="E229" s="32">
        <v>0</v>
      </c>
      <c r="F229" s="32">
        <v>0</v>
      </c>
      <c r="G229" s="107">
        <f t="shared" si="7"/>
        <v>0</v>
      </c>
      <c r="H229" s="135">
        <v>0</v>
      </c>
      <c r="I229" s="118">
        <v>0</v>
      </c>
      <c r="J229" s="32">
        <v>0</v>
      </c>
    </row>
    <row r="230" spans="1:10" s="26" customFormat="1" x14ac:dyDescent="0.25">
      <c r="A230" s="25">
        <v>229</v>
      </c>
      <c r="B230" s="27"/>
      <c r="C230" s="21" t="s">
        <v>459</v>
      </c>
      <c r="D230" s="22" t="s">
        <v>460</v>
      </c>
      <c r="E230" s="33">
        <v>0</v>
      </c>
      <c r="F230" s="33">
        <v>0</v>
      </c>
      <c r="G230" s="106">
        <f t="shared" si="7"/>
        <v>0</v>
      </c>
      <c r="H230" s="136">
        <v>0</v>
      </c>
      <c r="I230" s="119">
        <v>0</v>
      </c>
      <c r="J230" s="33">
        <v>0</v>
      </c>
    </row>
    <row r="231" spans="1:10" s="26" customFormat="1" x14ac:dyDescent="0.25">
      <c r="A231" s="25">
        <v>230</v>
      </c>
      <c r="B231" s="27"/>
      <c r="C231" s="21" t="s">
        <v>461</v>
      </c>
      <c r="D231" s="22" t="s">
        <v>462</v>
      </c>
      <c r="E231" s="33">
        <v>0</v>
      </c>
      <c r="F231" s="33">
        <v>0</v>
      </c>
      <c r="G231" s="106">
        <f t="shared" si="7"/>
        <v>0</v>
      </c>
      <c r="H231" s="136">
        <v>0</v>
      </c>
      <c r="I231" s="119">
        <v>0</v>
      </c>
      <c r="J231" s="33">
        <v>0</v>
      </c>
    </row>
    <row r="232" spans="1:10" s="26" customFormat="1" x14ac:dyDescent="0.25">
      <c r="A232" s="25">
        <v>231</v>
      </c>
      <c r="B232" s="27"/>
      <c r="C232" s="21" t="s">
        <v>463</v>
      </c>
      <c r="D232" s="22" t="s">
        <v>464</v>
      </c>
      <c r="E232" s="33">
        <v>0</v>
      </c>
      <c r="F232" s="33">
        <v>0</v>
      </c>
      <c r="G232" s="106">
        <f t="shared" si="7"/>
        <v>0</v>
      </c>
      <c r="H232" s="136">
        <v>0</v>
      </c>
      <c r="I232" s="119">
        <v>0</v>
      </c>
      <c r="J232" s="33">
        <v>0</v>
      </c>
    </row>
    <row r="233" spans="1:10" s="26" customFormat="1" x14ac:dyDescent="0.25">
      <c r="A233" s="25">
        <v>232</v>
      </c>
      <c r="B233" s="27"/>
      <c r="C233" s="21" t="s">
        <v>465</v>
      </c>
      <c r="D233" s="22" t="s">
        <v>466</v>
      </c>
      <c r="E233" s="33">
        <v>0</v>
      </c>
      <c r="F233" s="33">
        <v>0</v>
      </c>
      <c r="G233" s="106">
        <f t="shared" si="7"/>
        <v>0</v>
      </c>
      <c r="H233" s="136">
        <v>0</v>
      </c>
      <c r="I233" s="119">
        <v>0</v>
      </c>
      <c r="J233" s="33">
        <v>0</v>
      </c>
    </row>
    <row r="234" spans="1:10" s="26" customFormat="1" x14ac:dyDescent="0.25">
      <c r="A234" s="25">
        <v>233</v>
      </c>
      <c r="B234" s="27"/>
      <c r="C234" s="18" t="s">
        <v>467</v>
      </c>
      <c r="D234" s="19" t="s">
        <v>468</v>
      </c>
      <c r="E234" s="32">
        <v>0</v>
      </c>
      <c r="F234" s="32">
        <v>0</v>
      </c>
      <c r="G234" s="107">
        <f t="shared" si="7"/>
        <v>0</v>
      </c>
      <c r="H234" s="135">
        <v>0</v>
      </c>
      <c r="I234" s="118">
        <v>0</v>
      </c>
      <c r="J234" s="32">
        <v>0</v>
      </c>
    </row>
    <row r="235" spans="1:10" s="26" customFormat="1" x14ac:dyDescent="0.25">
      <c r="A235" s="25">
        <v>234</v>
      </c>
      <c r="B235" s="27"/>
      <c r="C235" s="15" t="s">
        <v>469</v>
      </c>
      <c r="D235" s="16" t="s">
        <v>470</v>
      </c>
      <c r="E235" s="31">
        <v>0</v>
      </c>
      <c r="F235" s="31">
        <v>0</v>
      </c>
      <c r="G235" s="105">
        <f t="shared" si="7"/>
        <v>0</v>
      </c>
      <c r="H235" s="134">
        <v>0</v>
      </c>
      <c r="I235" s="117">
        <v>0</v>
      </c>
      <c r="J235" s="31">
        <v>0</v>
      </c>
    </row>
    <row r="236" spans="1:10" s="26" customFormat="1" x14ac:dyDescent="0.25">
      <c r="A236" s="25">
        <v>235</v>
      </c>
      <c r="B236" s="27" t="s">
        <v>37</v>
      </c>
      <c r="C236" s="18" t="s">
        <v>471</v>
      </c>
      <c r="D236" s="19" t="s">
        <v>472</v>
      </c>
      <c r="E236" s="32">
        <v>0</v>
      </c>
      <c r="F236" s="32">
        <v>0</v>
      </c>
      <c r="G236" s="107">
        <f t="shared" si="7"/>
        <v>0</v>
      </c>
      <c r="H236" s="135">
        <v>0</v>
      </c>
      <c r="I236" s="118">
        <v>0</v>
      </c>
      <c r="J236" s="32">
        <v>0</v>
      </c>
    </row>
    <row r="237" spans="1:10" s="20" customFormat="1" x14ac:dyDescent="0.25">
      <c r="A237" s="25">
        <v>236</v>
      </c>
      <c r="B237" s="63"/>
      <c r="C237" s="18" t="s">
        <v>473</v>
      </c>
      <c r="D237" s="19" t="s">
        <v>474</v>
      </c>
      <c r="E237" s="32">
        <v>0</v>
      </c>
      <c r="F237" s="32">
        <v>0</v>
      </c>
      <c r="G237" s="107">
        <f t="shared" si="7"/>
        <v>0</v>
      </c>
      <c r="H237" s="135">
        <v>0</v>
      </c>
      <c r="I237" s="118">
        <v>0</v>
      </c>
      <c r="J237" s="32">
        <v>0</v>
      </c>
    </row>
    <row r="238" spans="1:10" s="20" customFormat="1" x14ac:dyDescent="0.25">
      <c r="A238" s="11">
        <v>237</v>
      </c>
      <c r="B238" s="63" t="s">
        <v>131</v>
      </c>
      <c r="C238" s="18" t="s">
        <v>475</v>
      </c>
      <c r="D238" s="19" t="s">
        <v>476</v>
      </c>
      <c r="E238" s="32">
        <v>0</v>
      </c>
      <c r="F238" s="32">
        <v>0</v>
      </c>
      <c r="G238" s="107">
        <f t="shared" si="7"/>
        <v>0</v>
      </c>
      <c r="H238" s="135">
        <v>0</v>
      </c>
      <c r="I238" s="118">
        <v>0</v>
      </c>
      <c r="J238" s="32">
        <v>0</v>
      </c>
    </row>
    <row r="239" spans="1:10" s="20" customFormat="1" x14ac:dyDescent="0.25">
      <c r="A239" s="11">
        <v>238</v>
      </c>
      <c r="B239" s="63"/>
      <c r="C239" s="18" t="s">
        <v>477</v>
      </c>
      <c r="D239" s="19" t="s">
        <v>478</v>
      </c>
      <c r="E239" s="32">
        <v>0</v>
      </c>
      <c r="F239" s="32">
        <v>0</v>
      </c>
      <c r="G239" s="107">
        <f t="shared" si="7"/>
        <v>0</v>
      </c>
      <c r="H239" s="135">
        <v>0</v>
      </c>
      <c r="I239" s="118">
        <v>0</v>
      </c>
      <c r="J239" s="32">
        <v>0</v>
      </c>
    </row>
    <row r="240" spans="1:10" s="20" customFormat="1" x14ac:dyDescent="0.25">
      <c r="A240" s="11">
        <v>239</v>
      </c>
      <c r="B240" s="65"/>
      <c r="C240" s="18" t="s">
        <v>479</v>
      </c>
      <c r="D240" s="19" t="s">
        <v>480</v>
      </c>
      <c r="E240" s="32">
        <v>0</v>
      </c>
      <c r="F240" s="32">
        <v>0</v>
      </c>
      <c r="G240" s="107">
        <f t="shared" si="7"/>
        <v>0</v>
      </c>
      <c r="H240" s="135">
        <v>0</v>
      </c>
      <c r="I240" s="118">
        <v>0</v>
      </c>
      <c r="J240" s="32">
        <v>0</v>
      </c>
    </row>
    <row r="241" spans="1:10" s="20" customFormat="1" x14ac:dyDescent="0.25">
      <c r="A241" s="28">
        <v>240</v>
      </c>
      <c r="B241" s="63"/>
      <c r="C241" s="15" t="s">
        <v>481</v>
      </c>
      <c r="D241" s="16" t="s">
        <v>482</v>
      </c>
      <c r="E241" s="31">
        <v>0</v>
      </c>
      <c r="F241" s="31">
        <v>0</v>
      </c>
      <c r="G241" s="105">
        <f t="shared" si="7"/>
        <v>0</v>
      </c>
      <c r="H241" s="134">
        <v>0</v>
      </c>
      <c r="I241" s="117">
        <v>0</v>
      </c>
      <c r="J241" s="31">
        <v>0</v>
      </c>
    </row>
    <row r="242" spans="1:10" s="20" customFormat="1" x14ac:dyDescent="0.25">
      <c r="A242" s="11">
        <v>241</v>
      </c>
      <c r="B242" s="63" t="s">
        <v>37</v>
      </c>
      <c r="C242" s="18" t="s">
        <v>483</v>
      </c>
      <c r="D242" s="19" t="s">
        <v>484</v>
      </c>
      <c r="E242" s="32">
        <v>0</v>
      </c>
      <c r="F242" s="32">
        <v>0</v>
      </c>
      <c r="G242" s="107">
        <f t="shared" si="7"/>
        <v>0</v>
      </c>
      <c r="H242" s="135">
        <v>0</v>
      </c>
      <c r="I242" s="118">
        <v>0</v>
      </c>
      <c r="J242" s="32">
        <v>0</v>
      </c>
    </row>
    <row r="243" spans="1:10" s="20" customFormat="1" x14ac:dyDescent="0.25">
      <c r="A243" s="11">
        <v>242</v>
      </c>
      <c r="B243" s="63"/>
      <c r="C243" s="18" t="s">
        <v>485</v>
      </c>
      <c r="D243" s="19" t="s">
        <v>486</v>
      </c>
      <c r="E243" s="32">
        <v>0</v>
      </c>
      <c r="F243" s="32">
        <v>0</v>
      </c>
      <c r="G243" s="107">
        <f t="shared" si="7"/>
        <v>0</v>
      </c>
      <c r="H243" s="135">
        <v>0</v>
      </c>
      <c r="I243" s="118">
        <v>0</v>
      </c>
      <c r="J243" s="32">
        <v>0</v>
      </c>
    </row>
    <row r="244" spans="1:10" s="20" customFormat="1" x14ac:dyDescent="0.25">
      <c r="A244" s="11">
        <v>243</v>
      </c>
      <c r="B244" s="63" t="s">
        <v>124</v>
      </c>
      <c r="C244" s="18" t="s">
        <v>487</v>
      </c>
      <c r="D244" s="19" t="s">
        <v>488</v>
      </c>
      <c r="E244" s="32">
        <v>0</v>
      </c>
      <c r="F244" s="32">
        <v>0</v>
      </c>
      <c r="G244" s="107">
        <f t="shared" si="7"/>
        <v>0</v>
      </c>
      <c r="H244" s="135">
        <v>0</v>
      </c>
      <c r="I244" s="118">
        <v>0</v>
      </c>
      <c r="J244" s="32">
        <v>0</v>
      </c>
    </row>
    <row r="245" spans="1:10" s="20" customFormat="1" x14ac:dyDescent="0.25">
      <c r="A245" s="11">
        <v>244</v>
      </c>
      <c r="B245" s="63"/>
      <c r="C245" s="18" t="s">
        <v>489</v>
      </c>
      <c r="D245" s="19" t="s">
        <v>490</v>
      </c>
      <c r="E245" s="32">
        <v>0</v>
      </c>
      <c r="F245" s="32">
        <v>0</v>
      </c>
      <c r="G245" s="107">
        <f t="shared" si="7"/>
        <v>0</v>
      </c>
      <c r="H245" s="135">
        <v>0</v>
      </c>
      <c r="I245" s="118">
        <v>0</v>
      </c>
      <c r="J245" s="32">
        <v>0</v>
      </c>
    </row>
    <row r="246" spans="1:10" s="20" customFormat="1" x14ac:dyDescent="0.25">
      <c r="A246" s="11">
        <v>245</v>
      </c>
      <c r="B246" s="65"/>
      <c r="C246" s="18" t="s">
        <v>491</v>
      </c>
      <c r="D246" s="19" t="s">
        <v>492</v>
      </c>
      <c r="E246" s="32">
        <v>0</v>
      </c>
      <c r="F246" s="32">
        <v>0</v>
      </c>
      <c r="G246" s="107">
        <f t="shared" si="7"/>
        <v>0</v>
      </c>
      <c r="H246" s="135">
        <v>0</v>
      </c>
      <c r="I246" s="118">
        <v>0</v>
      </c>
      <c r="J246" s="32">
        <v>0</v>
      </c>
    </row>
    <row r="247" spans="1:10" s="20" customFormat="1" x14ac:dyDescent="0.25">
      <c r="A247" s="28">
        <v>246</v>
      </c>
      <c r="B247" s="63"/>
      <c r="C247" s="18" t="s">
        <v>493</v>
      </c>
      <c r="D247" s="19" t="s">
        <v>494</v>
      </c>
      <c r="E247" s="32">
        <v>0</v>
      </c>
      <c r="F247" s="32">
        <v>0</v>
      </c>
      <c r="G247" s="107">
        <f t="shared" si="7"/>
        <v>0</v>
      </c>
      <c r="H247" s="135">
        <v>0</v>
      </c>
      <c r="I247" s="118">
        <v>0</v>
      </c>
      <c r="J247" s="32">
        <v>0</v>
      </c>
    </row>
    <row r="248" spans="1:10" s="20" customFormat="1" x14ac:dyDescent="0.25">
      <c r="A248" s="11">
        <v>247</v>
      </c>
      <c r="B248" s="63"/>
      <c r="C248" s="15" t="s">
        <v>495</v>
      </c>
      <c r="D248" s="16" t="s">
        <v>496</v>
      </c>
      <c r="E248" s="31">
        <v>0</v>
      </c>
      <c r="F248" s="31">
        <v>0</v>
      </c>
      <c r="G248" s="105">
        <f t="shared" si="7"/>
        <v>0</v>
      </c>
      <c r="H248" s="134">
        <v>0</v>
      </c>
      <c r="I248" s="117">
        <v>0</v>
      </c>
      <c r="J248" s="31">
        <v>0</v>
      </c>
    </row>
    <row r="249" spans="1:10" s="20" customFormat="1" x14ac:dyDescent="0.25">
      <c r="A249" s="11">
        <v>248</v>
      </c>
      <c r="B249" s="63" t="s">
        <v>37</v>
      </c>
      <c r="C249" s="18" t="s">
        <v>497</v>
      </c>
      <c r="D249" s="19" t="s">
        <v>498</v>
      </c>
      <c r="E249" s="32">
        <v>0</v>
      </c>
      <c r="F249" s="32">
        <v>0</v>
      </c>
      <c r="G249" s="107">
        <f t="shared" si="7"/>
        <v>0</v>
      </c>
      <c r="H249" s="135">
        <v>0</v>
      </c>
      <c r="I249" s="118">
        <v>0</v>
      </c>
      <c r="J249" s="32">
        <v>0</v>
      </c>
    </row>
    <row r="250" spans="1:10" s="20" customFormat="1" x14ac:dyDescent="0.25">
      <c r="A250" s="11">
        <v>249</v>
      </c>
      <c r="B250" s="63"/>
      <c r="C250" s="18" t="s">
        <v>499</v>
      </c>
      <c r="D250" s="19" t="s">
        <v>500</v>
      </c>
      <c r="E250" s="32">
        <v>0</v>
      </c>
      <c r="F250" s="32">
        <v>0</v>
      </c>
      <c r="G250" s="107">
        <f t="shared" si="7"/>
        <v>0</v>
      </c>
      <c r="H250" s="135">
        <v>0</v>
      </c>
      <c r="I250" s="118">
        <v>0</v>
      </c>
      <c r="J250" s="32">
        <v>0</v>
      </c>
    </row>
    <row r="251" spans="1:10" s="20" customFormat="1" x14ac:dyDescent="0.25">
      <c r="A251" s="11">
        <v>250</v>
      </c>
      <c r="B251" s="63" t="s">
        <v>124</v>
      </c>
      <c r="C251" s="18" t="s">
        <v>501</v>
      </c>
      <c r="D251" s="19" t="s">
        <v>502</v>
      </c>
      <c r="E251" s="32">
        <v>0</v>
      </c>
      <c r="F251" s="32">
        <v>0</v>
      </c>
      <c r="G251" s="107">
        <f t="shared" si="7"/>
        <v>0</v>
      </c>
      <c r="H251" s="135">
        <v>0</v>
      </c>
      <c r="I251" s="118">
        <v>0</v>
      </c>
      <c r="J251" s="32">
        <v>0</v>
      </c>
    </row>
    <row r="252" spans="1:10" s="20" customFormat="1" x14ac:dyDescent="0.25">
      <c r="A252" s="11">
        <v>251</v>
      </c>
      <c r="B252" s="63"/>
      <c r="C252" s="18" t="s">
        <v>503</v>
      </c>
      <c r="D252" s="19" t="s">
        <v>504</v>
      </c>
      <c r="E252" s="32">
        <v>0</v>
      </c>
      <c r="F252" s="32">
        <v>0</v>
      </c>
      <c r="G252" s="107">
        <f t="shared" si="7"/>
        <v>0</v>
      </c>
      <c r="H252" s="135">
        <v>0</v>
      </c>
      <c r="I252" s="118">
        <v>0</v>
      </c>
      <c r="J252" s="32">
        <v>0</v>
      </c>
    </row>
    <row r="253" spans="1:10" s="20" customFormat="1" x14ac:dyDescent="0.25">
      <c r="A253" s="11">
        <v>252</v>
      </c>
      <c r="B253" s="63"/>
      <c r="C253" s="18" t="s">
        <v>505</v>
      </c>
      <c r="D253" s="19" t="s">
        <v>506</v>
      </c>
      <c r="E253" s="32">
        <v>0</v>
      </c>
      <c r="F253" s="32">
        <v>0</v>
      </c>
      <c r="G253" s="107">
        <f t="shared" si="7"/>
        <v>0</v>
      </c>
      <c r="H253" s="135">
        <v>0</v>
      </c>
      <c r="I253" s="118">
        <v>0</v>
      </c>
      <c r="J253" s="32">
        <v>0</v>
      </c>
    </row>
    <row r="254" spans="1:10" s="20" customFormat="1" x14ac:dyDescent="0.25">
      <c r="A254" s="11">
        <v>253</v>
      </c>
      <c r="B254" s="63"/>
      <c r="C254" s="15" t="s">
        <v>507</v>
      </c>
      <c r="D254" s="16" t="s">
        <v>508</v>
      </c>
      <c r="E254" s="31">
        <v>3290000</v>
      </c>
      <c r="F254" s="31">
        <v>2663394.0699999998</v>
      </c>
      <c r="G254" s="105">
        <f t="shared" si="7"/>
        <v>626605.93000000017</v>
      </c>
      <c r="H254" s="134">
        <f t="shared" si="8"/>
        <v>0.23526594770859433</v>
      </c>
      <c r="I254" s="117">
        <v>3280000</v>
      </c>
      <c r="J254" s="31">
        <v>3280000</v>
      </c>
    </row>
    <row r="255" spans="1:10" s="20" customFormat="1" x14ac:dyDescent="0.25">
      <c r="A255" s="11">
        <v>254</v>
      </c>
      <c r="B255" s="63" t="s">
        <v>37</v>
      </c>
      <c r="C255" s="18" t="s">
        <v>509</v>
      </c>
      <c r="D255" s="19" t="s">
        <v>510</v>
      </c>
      <c r="E255" s="32">
        <v>0</v>
      </c>
      <c r="F255" s="32">
        <v>0</v>
      </c>
      <c r="G255" s="107">
        <f t="shared" si="7"/>
        <v>0</v>
      </c>
      <c r="H255" s="135">
        <v>0</v>
      </c>
      <c r="I255" s="118">
        <v>0</v>
      </c>
      <c r="J255" s="32">
        <v>0</v>
      </c>
    </row>
    <row r="256" spans="1:10" s="20" customFormat="1" x14ac:dyDescent="0.25">
      <c r="A256" s="11">
        <v>255</v>
      </c>
      <c r="B256" s="63"/>
      <c r="C256" s="18" t="s">
        <v>511</v>
      </c>
      <c r="D256" s="19" t="s">
        <v>512</v>
      </c>
      <c r="E256" s="32">
        <v>0</v>
      </c>
      <c r="F256" s="32">
        <v>0</v>
      </c>
      <c r="G256" s="107">
        <f t="shared" si="7"/>
        <v>0</v>
      </c>
      <c r="H256" s="135">
        <v>0</v>
      </c>
      <c r="I256" s="118">
        <v>0</v>
      </c>
      <c r="J256" s="32">
        <v>0</v>
      </c>
    </row>
    <row r="257" spans="1:10" s="20" customFormat="1" x14ac:dyDescent="0.25">
      <c r="A257" s="11">
        <v>256</v>
      </c>
      <c r="B257" s="63" t="s">
        <v>124</v>
      </c>
      <c r="C257" s="18" t="s">
        <v>513</v>
      </c>
      <c r="D257" s="19" t="s">
        <v>514</v>
      </c>
      <c r="E257" s="32">
        <v>0</v>
      </c>
      <c r="F257" s="32">
        <v>0</v>
      </c>
      <c r="G257" s="107">
        <f t="shared" si="7"/>
        <v>0</v>
      </c>
      <c r="H257" s="135">
        <v>0</v>
      </c>
      <c r="I257" s="118">
        <v>0</v>
      </c>
      <c r="J257" s="32">
        <v>0</v>
      </c>
    </row>
    <row r="258" spans="1:10" s="20" customFormat="1" x14ac:dyDescent="0.25">
      <c r="A258" s="11">
        <v>257</v>
      </c>
      <c r="B258" s="63"/>
      <c r="C258" s="18" t="s">
        <v>515</v>
      </c>
      <c r="D258" s="19" t="s">
        <v>516</v>
      </c>
      <c r="E258" s="32">
        <v>3290000</v>
      </c>
      <c r="F258" s="32">
        <v>2663394.0699999998</v>
      </c>
      <c r="G258" s="107">
        <f t="shared" si="7"/>
        <v>626605.93000000017</v>
      </c>
      <c r="H258" s="135">
        <v>0</v>
      </c>
      <c r="I258" s="118">
        <v>3280000</v>
      </c>
      <c r="J258" s="32">
        <v>3280000</v>
      </c>
    </row>
    <row r="259" spans="1:10" s="20" customFormat="1" x14ac:dyDescent="0.25">
      <c r="A259" s="11">
        <v>258</v>
      </c>
      <c r="B259" s="63"/>
      <c r="C259" s="15" t="s">
        <v>517</v>
      </c>
      <c r="D259" s="16" t="s">
        <v>518</v>
      </c>
      <c r="E259" s="31">
        <v>550000</v>
      </c>
      <c r="F259" s="31">
        <v>637030</v>
      </c>
      <c r="G259" s="105">
        <f t="shared" ref="G259:G322" si="9">E259-F259</f>
        <v>-87030</v>
      </c>
      <c r="H259" s="134">
        <f t="shared" ref="H259:H322" si="10">G259/F259</f>
        <v>-0.13661836962152488</v>
      </c>
      <c r="I259" s="117">
        <v>550000</v>
      </c>
      <c r="J259" s="31">
        <v>550000</v>
      </c>
    </row>
    <row r="260" spans="1:10" s="20" customFormat="1" x14ac:dyDescent="0.25">
      <c r="A260" s="11">
        <v>259</v>
      </c>
      <c r="B260" s="63" t="s">
        <v>37</v>
      </c>
      <c r="C260" s="18" t="s">
        <v>519</v>
      </c>
      <c r="D260" s="19" t="s">
        <v>520</v>
      </c>
      <c r="E260" s="32">
        <v>0</v>
      </c>
      <c r="F260" s="32">
        <v>0</v>
      </c>
      <c r="G260" s="107">
        <f t="shared" si="9"/>
        <v>0</v>
      </c>
      <c r="H260" s="135">
        <v>0</v>
      </c>
      <c r="I260" s="118">
        <v>0</v>
      </c>
      <c r="J260" s="32">
        <v>0</v>
      </c>
    </row>
    <row r="261" spans="1:10" s="26" customFormat="1" x14ac:dyDescent="0.25">
      <c r="A261" s="11">
        <v>260</v>
      </c>
      <c r="B261" s="27" t="s">
        <v>37</v>
      </c>
      <c r="C261" s="21" t="s">
        <v>521</v>
      </c>
      <c r="D261" s="22" t="s">
        <v>522</v>
      </c>
      <c r="E261" s="33">
        <v>0</v>
      </c>
      <c r="F261" s="33">
        <v>0</v>
      </c>
      <c r="G261" s="106">
        <f t="shared" si="9"/>
        <v>0</v>
      </c>
      <c r="H261" s="136">
        <v>0</v>
      </c>
      <c r="I261" s="119">
        <v>0</v>
      </c>
      <c r="J261" s="33">
        <v>0</v>
      </c>
    </row>
    <row r="262" spans="1:10" s="26" customFormat="1" x14ac:dyDescent="0.25">
      <c r="A262" s="25">
        <v>261</v>
      </c>
      <c r="B262" s="27" t="s">
        <v>37</v>
      </c>
      <c r="C262" s="21" t="s">
        <v>523</v>
      </c>
      <c r="D262" s="22" t="s">
        <v>524</v>
      </c>
      <c r="E262" s="33">
        <v>0</v>
      </c>
      <c r="F262" s="33">
        <v>0</v>
      </c>
      <c r="G262" s="106">
        <f t="shared" si="9"/>
        <v>0</v>
      </c>
      <c r="H262" s="136">
        <v>0</v>
      </c>
      <c r="I262" s="119">
        <v>0</v>
      </c>
      <c r="J262" s="33">
        <v>0</v>
      </c>
    </row>
    <row r="263" spans="1:10" s="20" customFormat="1" x14ac:dyDescent="0.25">
      <c r="A263" s="25">
        <v>262</v>
      </c>
      <c r="B263" s="63"/>
      <c r="C263" s="18" t="s">
        <v>525</v>
      </c>
      <c r="D263" s="19" t="s">
        <v>526</v>
      </c>
      <c r="E263" s="32">
        <v>0</v>
      </c>
      <c r="F263" s="32">
        <v>0</v>
      </c>
      <c r="G263" s="107">
        <f t="shared" si="9"/>
        <v>0</v>
      </c>
      <c r="H263" s="135">
        <v>0</v>
      </c>
      <c r="I263" s="118">
        <v>0</v>
      </c>
      <c r="J263" s="32">
        <v>0</v>
      </c>
    </row>
    <row r="264" spans="1:10" s="20" customFormat="1" ht="21" x14ac:dyDescent="0.25">
      <c r="A264" s="11">
        <v>263</v>
      </c>
      <c r="B264" s="63" t="s">
        <v>124</v>
      </c>
      <c r="C264" s="18" t="s">
        <v>527</v>
      </c>
      <c r="D264" s="19" t="s">
        <v>528</v>
      </c>
      <c r="E264" s="32">
        <v>0</v>
      </c>
      <c r="F264" s="32">
        <v>0</v>
      </c>
      <c r="G264" s="107">
        <f t="shared" si="9"/>
        <v>0</v>
      </c>
      <c r="H264" s="135">
        <v>0</v>
      </c>
      <c r="I264" s="118">
        <v>0</v>
      </c>
      <c r="J264" s="32">
        <v>0</v>
      </c>
    </row>
    <row r="265" spans="1:10" s="20" customFormat="1" x14ac:dyDescent="0.25">
      <c r="A265" s="11">
        <v>264</v>
      </c>
      <c r="B265" s="63" t="s">
        <v>131</v>
      </c>
      <c r="C265" s="18" t="s">
        <v>529</v>
      </c>
      <c r="D265" s="19" t="s">
        <v>530</v>
      </c>
      <c r="E265" s="32">
        <v>550000</v>
      </c>
      <c r="F265" s="32">
        <v>637030</v>
      </c>
      <c r="G265" s="107">
        <f t="shared" si="9"/>
        <v>-87030</v>
      </c>
      <c r="H265" s="135">
        <f t="shared" si="10"/>
        <v>-0.13661836962152488</v>
      </c>
      <c r="I265" s="118">
        <v>550000</v>
      </c>
      <c r="J265" s="32">
        <v>550000</v>
      </c>
    </row>
    <row r="266" spans="1:10" s="20" customFormat="1" x14ac:dyDescent="0.25">
      <c r="A266" s="11">
        <v>265</v>
      </c>
      <c r="B266" s="63"/>
      <c r="C266" s="18" t="s">
        <v>531</v>
      </c>
      <c r="D266" s="19" t="s">
        <v>532</v>
      </c>
      <c r="E266" s="32">
        <v>0</v>
      </c>
      <c r="F266" s="32">
        <v>0</v>
      </c>
      <c r="G266" s="107">
        <f t="shared" si="9"/>
        <v>0</v>
      </c>
      <c r="H266" s="135">
        <v>0</v>
      </c>
      <c r="I266" s="118">
        <v>0</v>
      </c>
      <c r="J266" s="32">
        <v>0</v>
      </c>
    </row>
    <row r="267" spans="1:10" s="20" customFormat="1" x14ac:dyDescent="0.25">
      <c r="A267" s="11">
        <v>266</v>
      </c>
      <c r="B267" s="63"/>
      <c r="C267" s="18" t="s">
        <v>533</v>
      </c>
      <c r="D267" s="19" t="s">
        <v>534</v>
      </c>
      <c r="E267" s="32">
        <v>0</v>
      </c>
      <c r="F267" s="32">
        <v>0</v>
      </c>
      <c r="G267" s="107">
        <f t="shared" si="9"/>
        <v>0</v>
      </c>
      <c r="H267" s="135">
        <v>0</v>
      </c>
      <c r="I267" s="118">
        <v>0</v>
      </c>
      <c r="J267" s="32">
        <v>0</v>
      </c>
    </row>
    <row r="268" spans="1:10" s="20" customFormat="1" x14ac:dyDescent="0.25">
      <c r="A268" s="11">
        <v>267</v>
      </c>
      <c r="B268" s="65"/>
      <c r="C268" s="15" t="s">
        <v>535</v>
      </c>
      <c r="D268" s="16" t="s">
        <v>536</v>
      </c>
      <c r="E268" s="31">
        <v>3246334.7033000002</v>
      </c>
      <c r="F268" s="31">
        <v>2913479.0300000003</v>
      </c>
      <c r="G268" s="105">
        <f t="shared" si="9"/>
        <v>332855.67329999991</v>
      </c>
      <c r="H268" s="134">
        <f t="shared" si="10"/>
        <v>0.11424680592260857</v>
      </c>
      <c r="I268" s="117">
        <v>3417867.7</v>
      </c>
      <c r="J268" s="31">
        <v>3417867.7</v>
      </c>
    </row>
    <row r="269" spans="1:10" s="20" customFormat="1" x14ac:dyDescent="0.25">
      <c r="A269" s="28">
        <v>268</v>
      </c>
      <c r="B269" s="63"/>
      <c r="C269" s="18" t="s">
        <v>537</v>
      </c>
      <c r="D269" s="19" t="s">
        <v>538</v>
      </c>
      <c r="E269" s="32">
        <v>123000</v>
      </c>
      <c r="F269" s="32">
        <v>192540</v>
      </c>
      <c r="G269" s="107">
        <f t="shared" si="9"/>
        <v>-69540</v>
      </c>
      <c r="H269" s="135">
        <v>0</v>
      </c>
      <c r="I269" s="118">
        <v>257867.7</v>
      </c>
      <c r="J269" s="32">
        <v>257867.7</v>
      </c>
    </row>
    <row r="270" spans="1:10" s="20" customFormat="1" x14ac:dyDescent="0.25">
      <c r="A270" s="11">
        <v>269</v>
      </c>
      <c r="B270" s="63"/>
      <c r="C270" s="18" t="s">
        <v>539</v>
      </c>
      <c r="D270" s="19" t="s">
        <v>540</v>
      </c>
      <c r="E270" s="32">
        <v>2560000</v>
      </c>
      <c r="F270" s="32">
        <v>2352233</v>
      </c>
      <c r="G270" s="107">
        <f t="shared" si="9"/>
        <v>207767</v>
      </c>
      <c r="H270" s="135">
        <f t="shared" si="10"/>
        <v>8.8327559387186561E-2</v>
      </c>
      <c r="I270" s="118">
        <v>2760000</v>
      </c>
      <c r="J270" s="32">
        <v>2760000</v>
      </c>
    </row>
    <row r="271" spans="1:10" s="20" customFormat="1" x14ac:dyDescent="0.25">
      <c r="A271" s="11">
        <v>270</v>
      </c>
      <c r="B271" s="63"/>
      <c r="C271" s="18" t="s">
        <v>541</v>
      </c>
      <c r="D271" s="19" t="s">
        <v>542</v>
      </c>
      <c r="E271" s="32">
        <v>0</v>
      </c>
      <c r="F271" s="32">
        <v>0</v>
      </c>
      <c r="G271" s="107">
        <f t="shared" si="9"/>
        <v>0</v>
      </c>
      <c r="H271" s="135">
        <v>0</v>
      </c>
      <c r="I271" s="118">
        <v>0</v>
      </c>
      <c r="J271" s="32">
        <v>0</v>
      </c>
    </row>
    <row r="272" spans="1:10" s="20" customFormat="1" ht="21" x14ac:dyDescent="0.25">
      <c r="A272" s="11">
        <v>271</v>
      </c>
      <c r="B272" s="63"/>
      <c r="C272" s="18" t="s">
        <v>543</v>
      </c>
      <c r="D272" s="19" t="s">
        <v>544</v>
      </c>
      <c r="E272" s="32">
        <v>563334.70330000005</v>
      </c>
      <c r="F272" s="32">
        <v>368706.03</v>
      </c>
      <c r="G272" s="107">
        <f t="shared" si="9"/>
        <v>194628.67330000002</v>
      </c>
      <c r="H272" s="135">
        <v>0</v>
      </c>
      <c r="I272" s="118">
        <v>400000</v>
      </c>
      <c r="J272" s="32">
        <v>400000</v>
      </c>
    </row>
    <row r="273" spans="1:10" s="20" customFormat="1" ht="21" x14ac:dyDescent="0.25">
      <c r="A273" s="11">
        <v>272</v>
      </c>
      <c r="B273" s="63" t="s">
        <v>37</v>
      </c>
      <c r="C273" s="18" t="s">
        <v>545</v>
      </c>
      <c r="D273" s="19" t="s">
        <v>546</v>
      </c>
      <c r="E273" s="32">
        <v>0</v>
      </c>
      <c r="F273" s="32">
        <v>0</v>
      </c>
      <c r="G273" s="107">
        <f t="shared" si="9"/>
        <v>0</v>
      </c>
      <c r="H273" s="135">
        <v>0</v>
      </c>
      <c r="I273" s="118">
        <v>0</v>
      </c>
      <c r="J273" s="32">
        <v>0</v>
      </c>
    </row>
    <row r="274" spans="1:10" s="20" customFormat="1" x14ac:dyDescent="0.25">
      <c r="A274" s="11">
        <v>273</v>
      </c>
      <c r="B274" s="63"/>
      <c r="C274" s="18" t="s">
        <v>547</v>
      </c>
      <c r="D274" s="19" t="s">
        <v>548</v>
      </c>
      <c r="E274" s="32">
        <v>0</v>
      </c>
      <c r="F274" s="32">
        <v>0</v>
      </c>
      <c r="G274" s="107">
        <f t="shared" si="9"/>
        <v>0</v>
      </c>
      <c r="H274" s="135">
        <v>0</v>
      </c>
      <c r="I274" s="118">
        <v>0</v>
      </c>
      <c r="J274" s="32">
        <v>0</v>
      </c>
    </row>
    <row r="275" spans="1:10" s="20" customFormat="1" ht="21" x14ac:dyDescent="0.25">
      <c r="A275" s="11">
        <v>274</v>
      </c>
      <c r="B275" s="63" t="s">
        <v>37</v>
      </c>
      <c r="C275" s="18" t="s">
        <v>549</v>
      </c>
      <c r="D275" s="19" t="s">
        <v>550</v>
      </c>
      <c r="E275" s="32">
        <v>0</v>
      </c>
      <c r="F275" s="32">
        <v>0</v>
      </c>
      <c r="G275" s="107">
        <f t="shared" si="9"/>
        <v>0</v>
      </c>
      <c r="H275" s="135">
        <v>0</v>
      </c>
      <c r="I275" s="118">
        <v>0</v>
      </c>
      <c r="J275" s="32">
        <v>0</v>
      </c>
    </row>
    <row r="276" spans="1:10" s="20" customFormat="1" x14ac:dyDescent="0.25">
      <c r="A276" s="11">
        <v>275</v>
      </c>
      <c r="B276" s="63"/>
      <c r="C276" s="15" t="s">
        <v>551</v>
      </c>
      <c r="D276" s="16" t="s">
        <v>552</v>
      </c>
      <c r="E276" s="31">
        <v>4712</v>
      </c>
      <c r="F276" s="31">
        <v>3000</v>
      </c>
      <c r="G276" s="105">
        <f t="shared" si="9"/>
        <v>1712</v>
      </c>
      <c r="H276" s="134">
        <v>0</v>
      </c>
      <c r="I276" s="117">
        <v>4500</v>
      </c>
      <c r="J276" s="31">
        <v>4500</v>
      </c>
    </row>
    <row r="277" spans="1:10" s="20" customFormat="1" x14ac:dyDescent="0.25">
      <c r="A277" s="11">
        <v>276</v>
      </c>
      <c r="B277" s="65"/>
      <c r="C277" s="18" t="s">
        <v>553</v>
      </c>
      <c r="D277" s="19" t="s">
        <v>554</v>
      </c>
      <c r="E277" s="32">
        <v>4000</v>
      </c>
      <c r="F277" s="32">
        <v>3000</v>
      </c>
      <c r="G277" s="107">
        <f t="shared" si="9"/>
        <v>1000</v>
      </c>
      <c r="H277" s="135">
        <v>0</v>
      </c>
      <c r="I277" s="118">
        <v>4000</v>
      </c>
      <c r="J277" s="32">
        <v>4000</v>
      </c>
    </row>
    <row r="278" spans="1:10" s="20" customFormat="1" x14ac:dyDescent="0.25">
      <c r="A278" s="28">
        <v>277</v>
      </c>
      <c r="B278" s="65"/>
      <c r="C278" s="18" t="s">
        <v>555</v>
      </c>
      <c r="D278" s="19" t="s">
        <v>556</v>
      </c>
      <c r="E278" s="32">
        <v>0</v>
      </c>
      <c r="F278" s="32">
        <v>0</v>
      </c>
      <c r="G278" s="107">
        <f t="shared" si="9"/>
        <v>0</v>
      </c>
      <c r="H278" s="135">
        <v>0</v>
      </c>
      <c r="I278" s="118">
        <v>0</v>
      </c>
      <c r="J278" s="32">
        <v>0</v>
      </c>
    </row>
    <row r="279" spans="1:10" s="20" customFormat="1" x14ac:dyDescent="0.25">
      <c r="A279" s="28">
        <v>278</v>
      </c>
      <c r="B279" s="63"/>
      <c r="C279" s="18" t="s">
        <v>557</v>
      </c>
      <c r="D279" s="19" t="s">
        <v>558</v>
      </c>
      <c r="E279" s="32">
        <v>0</v>
      </c>
      <c r="F279" s="32">
        <v>0</v>
      </c>
      <c r="G279" s="107">
        <f t="shared" si="9"/>
        <v>0</v>
      </c>
      <c r="H279" s="135">
        <v>0</v>
      </c>
      <c r="I279" s="118">
        <v>0</v>
      </c>
      <c r="J279" s="32">
        <v>0</v>
      </c>
    </row>
    <row r="280" spans="1:10" s="20" customFormat="1" x14ac:dyDescent="0.25">
      <c r="A280" s="11">
        <v>279</v>
      </c>
      <c r="B280" s="65"/>
      <c r="C280" s="18" t="s">
        <v>559</v>
      </c>
      <c r="D280" s="19" t="s">
        <v>560</v>
      </c>
      <c r="E280" s="32">
        <v>0</v>
      </c>
      <c r="F280" s="32">
        <v>0</v>
      </c>
      <c r="G280" s="107">
        <f t="shared" si="9"/>
        <v>0</v>
      </c>
      <c r="H280" s="135">
        <v>0</v>
      </c>
      <c r="I280" s="118">
        <v>0</v>
      </c>
      <c r="J280" s="32">
        <v>0</v>
      </c>
    </row>
    <row r="281" spans="1:10" s="20" customFormat="1" x14ac:dyDescent="0.25">
      <c r="A281" s="28">
        <v>280</v>
      </c>
      <c r="B281" s="65"/>
      <c r="C281" s="18" t="s">
        <v>561</v>
      </c>
      <c r="D281" s="19" t="s">
        <v>562</v>
      </c>
      <c r="E281" s="32">
        <v>700</v>
      </c>
      <c r="F281" s="32">
        <v>0</v>
      </c>
      <c r="G281" s="107">
        <f t="shared" si="9"/>
        <v>700</v>
      </c>
      <c r="H281" s="135">
        <v>0</v>
      </c>
      <c r="I281" s="118">
        <v>500</v>
      </c>
      <c r="J281" s="32">
        <v>500</v>
      </c>
    </row>
    <row r="282" spans="1:10" s="20" customFormat="1" x14ac:dyDescent="0.25">
      <c r="A282" s="28">
        <v>281</v>
      </c>
      <c r="B282" s="65" t="s">
        <v>37</v>
      </c>
      <c r="C282" s="18" t="s">
        <v>563</v>
      </c>
      <c r="D282" s="19" t="s">
        <v>564</v>
      </c>
      <c r="E282" s="32">
        <v>12</v>
      </c>
      <c r="F282" s="32">
        <v>0</v>
      </c>
      <c r="G282" s="107">
        <f t="shared" si="9"/>
        <v>12</v>
      </c>
      <c r="H282" s="135">
        <v>0</v>
      </c>
      <c r="I282" s="118">
        <v>0</v>
      </c>
      <c r="J282" s="32">
        <v>0</v>
      </c>
    </row>
    <row r="283" spans="1:10" s="34" customFormat="1" x14ac:dyDescent="0.25">
      <c r="A283" s="28">
        <v>282</v>
      </c>
      <c r="B283" s="63" t="s">
        <v>37</v>
      </c>
      <c r="C283" s="18" t="s">
        <v>565</v>
      </c>
      <c r="D283" s="19" t="s">
        <v>566</v>
      </c>
      <c r="E283" s="32">
        <v>0</v>
      </c>
      <c r="F283" s="32">
        <v>0</v>
      </c>
      <c r="G283" s="107">
        <f t="shared" si="9"/>
        <v>0</v>
      </c>
      <c r="H283" s="135">
        <v>0</v>
      </c>
      <c r="I283" s="118">
        <v>0</v>
      </c>
      <c r="J283" s="32">
        <v>0</v>
      </c>
    </row>
    <row r="284" spans="1:10" s="20" customFormat="1" ht="21" x14ac:dyDescent="0.25">
      <c r="A284" s="11">
        <v>283</v>
      </c>
      <c r="B284" s="63"/>
      <c r="C284" s="15" t="s">
        <v>567</v>
      </c>
      <c r="D284" s="16" t="s">
        <v>568</v>
      </c>
      <c r="E284" s="31">
        <v>14377697.681146666</v>
      </c>
      <c r="F284" s="31">
        <v>16122529.347915383</v>
      </c>
      <c r="G284" s="105">
        <f t="shared" si="9"/>
        <v>-1744831.6667687166</v>
      </c>
      <c r="H284" s="134">
        <f t="shared" si="10"/>
        <v>-0.10822319681460654</v>
      </c>
      <c r="I284" s="117">
        <v>9047198</v>
      </c>
      <c r="J284" s="31">
        <v>9047198</v>
      </c>
    </row>
    <row r="285" spans="1:10" s="26" customFormat="1" x14ac:dyDescent="0.25">
      <c r="A285" s="11">
        <v>284</v>
      </c>
      <c r="B285" s="27" t="s">
        <v>37</v>
      </c>
      <c r="C285" s="18" t="s">
        <v>569</v>
      </c>
      <c r="D285" s="19" t="s">
        <v>570</v>
      </c>
      <c r="E285" s="32">
        <v>0</v>
      </c>
      <c r="F285" s="32">
        <v>0</v>
      </c>
      <c r="G285" s="107">
        <f t="shared" si="9"/>
        <v>0</v>
      </c>
      <c r="H285" s="135">
        <v>0</v>
      </c>
      <c r="I285" s="118">
        <v>0</v>
      </c>
      <c r="J285" s="32">
        <v>0</v>
      </c>
    </row>
    <row r="286" spans="1:10" s="26" customFormat="1" x14ac:dyDescent="0.25">
      <c r="A286" s="25">
        <v>285</v>
      </c>
      <c r="B286" s="27"/>
      <c r="C286" s="18" t="s">
        <v>571</v>
      </c>
      <c r="D286" s="19" t="s">
        <v>572</v>
      </c>
      <c r="E286" s="32">
        <v>0</v>
      </c>
      <c r="F286" s="32">
        <v>0</v>
      </c>
      <c r="G286" s="107">
        <f t="shared" si="9"/>
        <v>0</v>
      </c>
      <c r="H286" s="135">
        <v>0</v>
      </c>
      <c r="I286" s="118">
        <v>0</v>
      </c>
      <c r="J286" s="32">
        <v>0</v>
      </c>
    </row>
    <row r="287" spans="1:10" s="26" customFormat="1" ht="21" x14ac:dyDescent="0.25">
      <c r="A287" s="25">
        <v>286</v>
      </c>
      <c r="B287" s="27"/>
      <c r="C287" s="18" t="s">
        <v>573</v>
      </c>
      <c r="D287" s="19" t="s">
        <v>574</v>
      </c>
      <c r="E287" s="31">
        <v>14155435.371146666</v>
      </c>
      <c r="F287" s="31">
        <v>15566517.347915383</v>
      </c>
      <c r="G287" s="105">
        <f t="shared" si="9"/>
        <v>-1411081.9767687172</v>
      </c>
      <c r="H287" s="134">
        <f t="shared" si="10"/>
        <v>-9.0648533980382237E-2</v>
      </c>
      <c r="I287" s="117">
        <v>8749498</v>
      </c>
      <c r="J287" s="31">
        <v>8749498</v>
      </c>
    </row>
    <row r="288" spans="1:10" s="26" customFormat="1" x14ac:dyDescent="0.25">
      <c r="A288" s="25">
        <v>287</v>
      </c>
      <c r="B288" s="27"/>
      <c r="C288" s="21" t="s">
        <v>575</v>
      </c>
      <c r="D288" s="22" t="s">
        <v>576</v>
      </c>
      <c r="E288" s="33">
        <v>1931605.2211466667</v>
      </c>
      <c r="F288" s="33">
        <v>508335.72000000003</v>
      </c>
      <c r="G288" s="106">
        <f t="shared" si="9"/>
        <v>1423269.5011466667</v>
      </c>
      <c r="H288" s="136">
        <f t="shared" si="10"/>
        <v>2.7998612829070257</v>
      </c>
      <c r="I288" s="119">
        <v>1172000</v>
      </c>
      <c r="J288" s="33">
        <v>1172000</v>
      </c>
    </row>
    <row r="289" spans="1:10" s="26" customFormat="1" x14ac:dyDescent="0.25">
      <c r="A289" s="25">
        <v>288</v>
      </c>
      <c r="B289" s="27"/>
      <c r="C289" s="21" t="s">
        <v>577</v>
      </c>
      <c r="D289" s="22" t="s">
        <v>578</v>
      </c>
      <c r="E289" s="33">
        <v>100201.95</v>
      </c>
      <c r="F289" s="33">
        <v>165825</v>
      </c>
      <c r="G289" s="106">
        <f t="shared" si="9"/>
        <v>-65623.05</v>
      </c>
      <c r="H289" s="136">
        <f t="shared" si="10"/>
        <v>-0.39573677069199459</v>
      </c>
      <c r="I289" s="119">
        <v>80000</v>
      </c>
      <c r="J289" s="33">
        <v>80000</v>
      </c>
    </row>
    <row r="290" spans="1:10" s="26" customFormat="1" x14ac:dyDescent="0.25">
      <c r="A290" s="25">
        <v>289</v>
      </c>
      <c r="B290" s="27"/>
      <c r="C290" s="21" t="s">
        <v>579</v>
      </c>
      <c r="D290" s="22" t="s">
        <v>580</v>
      </c>
      <c r="E290" s="33">
        <v>232962.88</v>
      </c>
      <c r="F290" s="33">
        <v>1002384.51</v>
      </c>
      <c r="G290" s="106">
        <f t="shared" si="9"/>
        <v>-769421.63</v>
      </c>
      <c r="H290" s="136">
        <f t="shared" si="10"/>
        <v>-0.7675913008671692</v>
      </c>
      <c r="I290" s="119">
        <v>210000</v>
      </c>
      <c r="J290" s="33">
        <v>210000</v>
      </c>
    </row>
    <row r="291" spans="1:10" s="26" customFormat="1" x14ac:dyDescent="0.25">
      <c r="A291" s="25">
        <v>290</v>
      </c>
      <c r="B291" s="27"/>
      <c r="C291" s="21" t="s">
        <v>581</v>
      </c>
      <c r="D291" s="22" t="s">
        <v>582</v>
      </c>
      <c r="E291" s="33">
        <v>6044578.9199999999</v>
      </c>
      <c r="F291" s="33">
        <v>5367243.71</v>
      </c>
      <c r="G291" s="106">
        <f t="shared" si="9"/>
        <v>677335.21</v>
      </c>
      <c r="H291" s="136">
        <f t="shared" si="10"/>
        <v>0.12619796055431959</v>
      </c>
      <c r="I291" s="119">
        <v>6584297</v>
      </c>
      <c r="J291" s="33">
        <v>6584297</v>
      </c>
    </row>
    <row r="292" spans="1:10" s="26" customFormat="1" x14ac:dyDescent="0.25">
      <c r="A292" s="25">
        <v>291</v>
      </c>
      <c r="B292" s="27"/>
      <c r="C292" s="21" t="s">
        <v>583</v>
      </c>
      <c r="D292" s="22" t="s">
        <v>584</v>
      </c>
      <c r="E292" s="33">
        <v>4670836.59</v>
      </c>
      <c r="F292" s="33">
        <v>8179845.0646153837</v>
      </c>
      <c r="G292" s="106">
        <f t="shared" si="9"/>
        <v>-3509008.4746153839</v>
      </c>
      <c r="H292" s="136">
        <f t="shared" si="10"/>
        <v>-0.42898226639948928</v>
      </c>
      <c r="I292" s="119">
        <v>300000</v>
      </c>
      <c r="J292" s="33">
        <v>300000</v>
      </c>
    </row>
    <row r="293" spans="1:10" s="26" customFormat="1" x14ac:dyDescent="0.25">
      <c r="A293" s="25">
        <v>292</v>
      </c>
      <c r="B293" s="27"/>
      <c r="C293" s="21" t="s">
        <v>585</v>
      </c>
      <c r="D293" s="22" t="s">
        <v>586</v>
      </c>
      <c r="E293" s="33">
        <v>1175249.81</v>
      </c>
      <c r="F293" s="33">
        <v>342883.34329999995</v>
      </c>
      <c r="G293" s="106">
        <f t="shared" si="9"/>
        <v>832366.46670000011</v>
      </c>
      <c r="H293" s="136">
        <f t="shared" si="10"/>
        <v>2.4275500194587614</v>
      </c>
      <c r="I293" s="119">
        <v>403201</v>
      </c>
      <c r="J293" s="33">
        <v>403201</v>
      </c>
    </row>
    <row r="294" spans="1:10" s="26" customFormat="1" x14ac:dyDescent="0.25">
      <c r="A294" s="25">
        <v>293</v>
      </c>
      <c r="B294" s="27"/>
      <c r="C294" s="18" t="s">
        <v>587</v>
      </c>
      <c r="D294" s="19" t="s">
        <v>588</v>
      </c>
      <c r="E294" s="32">
        <v>222262.31</v>
      </c>
      <c r="F294" s="32">
        <v>556012</v>
      </c>
      <c r="G294" s="107">
        <f t="shared" si="9"/>
        <v>-333749.69</v>
      </c>
      <c r="H294" s="135">
        <f t="shared" si="10"/>
        <v>-0.60025627144737881</v>
      </c>
      <c r="I294" s="118">
        <v>297700</v>
      </c>
      <c r="J294" s="32">
        <v>297700</v>
      </c>
    </row>
    <row r="295" spans="1:10" s="26" customFormat="1" ht="21" x14ac:dyDescent="0.25">
      <c r="A295" s="25">
        <v>294</v>
      </c>
      <c r="B295" s="27" t="s">
        <v>37</v>
      </c>
      <c r="C295" s="21" t="s">
        <v>589</v>
      </c>
      <c r="D295" s="22" t="s">
        <v>590</v>
      </c>
      <c r="E295" s="33">
        <v>222262.31</v>
      </c>
      <c r="F295" s="33">
        <v>297726.11</v>
      </c>
      <c r="G295" s="106">
        <f t="shared" si="9"/>
        <v>-75463.799999999988</v>
      </c>
      <c r="H295" s="136">
        <f t="shared" si="10"/>
        <v>-0.25346718834972182</v>
      </c>
      <c r="I295" s="119">
        <v>297700</v>
      </c>
      <c r="J295" s="33">
        <v>297700</v>
      </c>
    </row>
    <row r="296" spans="1:10" s="26" customFormat="1" ht="21" x14ac:dyDescent="0.25">
      <c r="A296" s="25">
        <v>295</v>
      </c>
      <c r="B296" s="27"/>
      <c r="C296" s="21" t="s">
        <v>591</v>
      </c>
      <c r="D296" s="22" t="s">
        <v>592</v>
      </c>
      <c r="E296" s="33">
        <v>0</v>
      </c>
      <c r="F296" s="33">
        <v>258285.89</v>
      </c>
      <c r="G296" s="106">
        <f t="shared" si="9"/>
        <v>-258285.89</v>
      </c>
      <c r="H296" s="136">
        <v>0</v>
      </c>
      <c r="I296" s="119">
        <v>0</v>
      </c>
      <c r="J296" s="33">
        <v>0</v>
      </c>
    </row>
    <row r="297" spans="1:10" s="26" customFormat="1" ht="21" x14ac:dyDescent="0.25">
      <c r="A297" s="25">
        <v>296</v>
      </c>
      <c r="B297" s="27" t="s">
        <v>131</v>
      </c>
      <c r="C297" s="21" t="s">
        <v>593</v>
      </c>
      <c r="D297" s="22" t="s">
        <v>594</v>
      </c>
      <c r="E297" s="33">
        <v>0</v>
      </c>
      <c r="F297" s="33">
        <v>0</v>
      </c>
      <c r="G297" s="106">
        <f t="shared" si="9"/>
        <v>0</v>
      </c>
      <c r="H297" s="136">
        <v>0</v>
      </c>
      <c r="I297" s="119">
        <v>0</v>
      </c>
      <c r="J297" s="33">
        <v>0</v>
      </c>
    </row>
    <row r="298" spans="1:10" s="26" customFormat="1" x14ac:dyDescent="0.25">
      <c r="A298" s="25">
        <v>297</v>
      </c>
      <c r="B298" s="27"/>
      <c r="C298" s="15" t="s">
        <v>595</v>
      </c>
      <c r="D298" s="16" t="s">
        <v>596</v>
      </c>
      <c r="E298" s="31">
        <v>787069.67</v>
      </c>
      <c r="F298" s="31">
        <v>822250.9</v>
      </c>
      <c r="G298" s="105">
        <f t="shared" si="9"/>
        <v>-35181.229999999981</v>
      </c>
      <c r="H298" s="134">
        <f t="shared" si="10"/>
        <v>-4.2786490109040905E-2</v>
      </c>
      <c r="I298" s="117">
        <v>837654</v>
      </c>
      <c r="J298" s="31">
        <v>837654</v>
      </c>
    </row>
    <row r="299" spans="1:10" s="26" customFormat="1" ht="21" x14ac:dyDescent="0.25">
      <c r="A299" s="25">
        <v>298</v>
      </c>
      <c r="B299" s="67" t="s">
        <v>37</v>
      </c>
      <c r="C299" s="18" t="s">
        <v>597</v>
      </c>
      <c r="D299" s="19" t="s">
        <v>598</v>
      </c>
      <c r="E299" s="32">
        <v>0</v>
      </c>
      <c r="F299" s="32">
        <v>777653.51</v>
      </c>
      <c r="G299" s="107">
        <f t="shared" si="9"/>
        <v>-777653.51</v>
      </c>
      <c r="H299" s="135">
        <f t="shared" si="10"/>
        <v>-1</v>
      </c>
      <c r="I299" s="118">
        <v>777654</v>
      </c>
      <c r="J299" s="32">
        <v>777654</v>
      </c>
    </row>
    <row r="300" spans="1:10" s="26" customFormat="1" ht="21" x14ac:dyDescent="0.25">
      <c r="A300" s="35">
        <v>299</v>
      </c>
      <c r="B300" s="27"/>
      <c r="C300" s="18" t="s">
        <v>599</v>
      </c>
      <c r="D300" s="19" t="s">
        <v>600</v>
      </c>
      <c r="E300" s="32">
        <v>0</v>
      </c>
      <c r="F300" s="32">
        <v>0</v>
      </c>
      <c r="G300" s="107">
        <f t="shared" si="9"/>
        <v>0</v>
      </c>
      <c r="H300" s="135">
        <v>0</v>
      </c>
      <c r="I300" s="118">
        <v>0</v>
      </c>
      <c r="J300" s="32">
        <v>0</v>
      </c>
    </row>
    <row r="301" spans="1:10" s="26" customFormat="1" x14ac:dyDescent="0.25">
      <c r="A301" s="25">
        <v>300</v>
      </c>
      <c r="B301" s="27" t="s">
        <v>131</v>
      </c>
      <c r="C301" s="18" t="s">
        <v>601</v>
      </c>
      <c r="D301" s="19" t="s">
        <v>602</v>
      </c>
      <c r="E301" s="32">
        <v>0</v>
      </c>
      <c r="F301" s="32">
        <v>0</v>
      </c>
      <c r="G301" s="107">
        <f t="shared" si="9"/>
        <v>0</v>
      </c>
      <c r="H301" s="135">
        <v>0</v>
      </c>
      <c r="I301" s="118">
        <v>0</v>
      </c>
      <c r="J301" s="32">
        <v>0</v>
      </c>
    </row>
    <row r="302" spans="1:10" s="26" customFormat="1" x14ac:dyDescent="0.25">
      <c r="A302" s="25">
        <v>301</v>
      </c>
      <c r="B302" s="67"/>
      <c r="C302" s="18" t="s">
        <v>603</v>
      </c>
      <c r="D302" s="19" t="s">
        <v>604</v>
      </c>
      <c r="E302" s="32">
        <v>787069.67</v>
      </c>
      <c r="F302" s="32">
        <v>44597.39</v>
      </c>
      <c r="G302" s="107">
        <f t="shared" si="9"/>
        <v>742472.28</v>
      </c>
      <c r="H302" s="135">
        <f t="shared" si="10"/>
        <v>16.648334801655434</v>
      </c>
      <c r="I302" s="118">
        <v>60000</v>
      </c>
      <c r="J302" s="32">
        <v>60000</v>
      </c>
    </row>
    <row r="303" spans="1:10" s="20" customFormat="1" x14ac:dyDescent="0.25">
      <c r="A303" s="35">
        <v>302</v>
      </c>
      <c r="B303" s="65"/>
      <c r="C303" s="18" t="s">
        <v>605</v>
      </c>
      <c r="D303" s="19" t="s">
        <v>606</v>
      </c>
      <c r="E303" s="32">
        <v>0</v>
      </c>
      <c r="F303" s="32">
        <v>0</v>
      </c>
      <c r="G303" s="107">
        <f t="shared" si="9"/>
        <v>0</v>
      </c>
      <c r="H303" s="135">
        <v>0</v>
      </c>
      <c r="I303" s="118">
        <v>0</v>
      </c>
      <c r="J303" s="32">
        <v>0</v>
      </c>
    </row>
    <row r="304" spans="1:10" s="20" customFormat="1" x14ac:dyDescent="0.25">
      <c r="A304" s="28">
        <v>303</v>
      </c>
      <c r="B304" s="65" t="s">
        <v>37</v>
      </c>
      <c r="C304" s="18" t="s">
        <v>607</v>
      </c>
      <c r="D304" s="19" t="s">
        <v>608</v>
      </c>
      <c r="E304" s="32">
        <v>0</v>
      </c>
      <c r="F304" s="32">
        <v>0</v>
      </c>
      <c r="G304" s="107">
        <f t="shared" si="9"/>
        <v>0</v>
      </c>
      <c r="H304" s="135">
        <v>0</v>
      </c>
      <c r="I304" s="118">
        <v>0</v>
      </c>
      <c r="J304" s="32">
        <v>0</v>
      </c>
    </row>
    <row r="305" spans="1:10" s="20" customFormat="1" x14ac:dyDescent="0.25">
      <c r="A305" s="28">
        <v>304</v>
      </c>
      <c r="B305" s="65" t="s">
        <v>131</v>
      </c>
      <c r="C305" s="18" t="s">
        <v>609</v>
      </c>
      <c r="D305" s="19" t="s">
        <v>610</v>
      </c>
      <c r="E305" s="32">
        <v>0</v>
      </c>
      <c r="F305" s="32">
        <v>0</v>
      </c>
      <c r="G305" s="107">
        <f t="shared" si="9"/>
        <v>0</v>
      </c>
      <c r="H305" s="135">
        <v>0</v>
      </c>
      <c r="I305" s="118">
        <v>0</v>
      </c>
      <c r="J305" s="32">
        <v>0</v>
      </c>
    </row>
    <row r="306" spans="1:10" s="20" customFormat="1" x14ac:dyDescent="0.25">
      <c r="A306" s="28">
        <v>305</v>
      </c>
      <c r="B306" s="70" t="s">
        <v>124</v>
      </c>
      <c r="C306" s="15" t="s">
        <v>611</v>
      </c>
      <c r="D306" s="16" t="s">
        <v>612</v>
      </c>
      <c r="E306" s="31">
        <v>0</v>
      </c>
      <c r="F306" s="31">
        <v>0</v>
      </c>
      <c r="G306" s="105">
        <f t="shared" si="9"/>
        <v>0</v>
      </c>
      <c r="H306" s="134">
        <v>0</v>
      </c>
      <c r="I306" s="117">
        <v>0</v>
      </c>
      <c r="J306" s="31">
        <v>0</v>
      </c>
    </row>
    <row r="307" spans="1:10" s="20" customFormat="1" x14ac:dyDescent="0.25">
      <c r="A307" s="69">
        <v>306</v>
      </c>
      <c r="B307" s="65"/>
      <c r="C307" s="15" t="s">
        <v>613</v>
      </c>
      <c r="D307" s="16" t="s">
        <v>614</v>
      </c>
      <c r="E307" s="31">
        <v>61835033.135799997</v>
      </c>
      <c r="F307" s="31">
        <v>58076452.505199999</v>
      </c>
      <c r="G307" s="105">
        <f t="shared" si="9"/>
        <v>3758580.6305999979</v>
      </c>
      <c r="H307" s="134">
        <f t="shared" si="10"/>
        <v>6.4717806761070085E-2</v>
      </c>
      <c r="I307" s="117">
        <v>65550480</v>
      </c>
      <c r="J307" s="31">
        <v>65550480</v>
      </c>
    </row>
    <row r="308" spans="1:10" s="20" customFormat="1" x14ac:dyDescent="0.25">
      <c r="A308" s="28">
        <v>307</v>
      </c>
      <c r="B308" s="63"/>
      <c r="C308" s="15" t="s">
        <v>615</v>
      </c>
      <c r="D308" s="16" t="s">
        <v>616</v>
      </c>
      <c r="E308" s="31">
        <v>59687219.325799994</v>
      </c>
      <c r="F308" s="31">
        <v>56338502.455200002</v>
      </c>
      <c r="G308" s="105">
        <f t="shared" si="9"/>
        <v>3348716.8705999926</v>
      </c>
      <c r="H308" s="134">
        <f t="shared" si="10"/>
        <v>5.943922405929887E-2</v>
      </c>
      <c r="I308" s="117">
        <v>63770357</v>
      </c>
      <c r="J308" s="31">
        <v>63770357</v>
      </c>
    </row>
    <row r="309" spans="1:10" s="20" customFormat="1" x14ac:dyDescent="0.25">
      <c r="A309" s="11">
        <v>308</v>
      </c>
      <c r="B309" s="63"/>
      <c r="C309" s="18" t="s">
        <v>617</v>
      </c>
      <c r="D309" s="19" t="s">
        <v>618</v>
      </c>
      <c r="E309" s="32">
        <v>3850000</v>
      </c>
      <c r="F309" s="32">
        <v>2050000</v>
      </c>
      <c r="G309" s="107">
        <f t="shared" si="9"/>
        <v>1800000</v>
      </c>
      <c r="H309" s="135">
        <f t="shared" si="10"/>
        <v>0.87804878048780488</v>
      </c>
      <c r="I309" s="118">
        <v>3715000</v>
      </c>
      <c r="J309" s="32">
        <v>3715000</v>
      </c>
    </row>
    <row r="310" spans="1:10" s="20" customFormat="1" x14ac:dyDescent="0.25">
      <c r="A310" s="11">
        <v>309</v>
      </c>
      <c r="B310" s="63"/>
      <c r="C310" s="18" t="s">
        <v>619</v>
      </c>
      <c r="D310" s="19" t="s">
        <v>620</v>
      </c>
      <c r="E310" s="32">
        <v>6560000</v>
      </c>
      <c r="F310" s="32">
        <v>5548000</v>
      </c>
      <c r="G310" s="107">
        <f t="shared" si="9"/>
        <v>1012000</v>
      </c>
      <c r="H310" s="135">
        <f t="shared" si="10"/>
        <v>0.18240807498197548</v>
      </c>
      <c r="I310" s="118">
        <v>6810000</v>
      </c>
      <c r="J310" s="32">
        <v>6810000</v>
      </c>
    </row>
    <row r="311" spans="1:10" s="20" customFormat="1" x14ac:dyDescent="0.25">
      <c r="A311" s="11">
        <v>310</v>
      </c>
      <c r="B311" s="63"/>
      <c r="C311" s="18" t="s">
        <v>621</v>
      </c>
      <c r="D311" s="19" t="s">
        <v>622</v>
      </c>
      <c r="E311" s="32">
        <v>5176566.34</v>
      </c>
      <c r="F311" s="32">
        <v>3900000</v>
      </c>
      <c r="G311" s="107">
        <f t="shared" si="9"/>
        <v>1276566.3399999999</v>
      </c>
      <c r="H311" s="135">
        <f t="shared" si="10"/>
        <v>0.32732470256410251</v>
      </c>
      <c r="I311" s="118">
        <v>5230000</v>
      </c>
      <c r="J311" s="32">
        <v>5230000</v>
      </c>
    </row>
    <row r="312" spans="1:10" s="34" customFormat="1" x14ac:dyDescent="0.25">
      <c r="A312" s="11">
        <v>311</v>
      </c>
      <c r="B312" s="63"/>
      <c r="C312" s="18" t="s">
        <v>623</v>
      </c>
      <c r="D312" s="19" t="s">
        <v>624</v>
      </c>
      <c r="E312" s="32">
        <v>1469566.34</v>
      </c>
      <c r="F312" s="32">
        <v>850000</v>
      </c>
      <c r="G312" s="107">
        <f t="shared" si="9"/>
        <v>619566.34000000008</v>
      </c>
      <c r="H312" s="135">
        <f t="shared" si="10"/>
        <v>0.72890157647058829</v>
      </c>
      <c r="I312" s="118">
        <v>1500000</v>
      </c>
      <c r="J312" s="32">
        <v>1500000</v>
      </c>
    </row>
    <row r="313" spans="1:10" s="34" customFormat="1" x14ac:dyDescent="0.25">
      <c r="A313" s="11">
        <v>312</v>
      </c>
      <c r="B313" s="63"/>
      <c r="C313" s="18" t="s">
        <v>625</v>
      </c>
      <c r="D313" s="19" t="s">
        <v>626</v>
      </c>
      <c r="E313" s="32">
        <v>3707000</v>
      </c>
      <c r="F313" s="32">
        <v>3050000</v>
      </c>
      <c r="G313" s="107">
        <f t="shared" si="9"/>
        <v>657000</v>
      </c>
      <c r="H313" s="135">
        <f t="shared" si="10"/>
        <v>0.21540983606557376</v>
      </c>
      <c r="I313" s="118">
        <v>3730000</v>
      </c>
      <c r="J313" s="32">
        <v>3730000</v>
      </c>
    </row>
    <row r="314" spans="1:10" s="20" customFormat="1" x14ac:dyDescent="0.25">
      <c r="A314" s="11">
        <v>313</v>
      </c>
      <c r="B314" s="63"/>
      <c r="C314" s="18" t="s">
        <v>627</v>
      </c>
      <c r="D314" s="19" t="s">
        <v>628</v>
      </c>
      <c r="E314" s="32">
        <v>4600000</v>
      </c>
      <c r="F314" s="32">
        <v>5100000</v>
      </c>
      <c r="G314" s="107">
        <f t="shared" si="9"/>
        <v>-500000</v>
      </c>
      <c r="H314" s="135">
        <f t="shared" si="10"/>
        <v>-9.8039215686274508E-2</v>
      </c>
      <c r="I314" s="118">
        <v>5100000</v>
      </c>
      <c r="J314" s="32">
        <v>5100000</v>
      </c>
    </row>
    <row r="315" spans="1:10" s="20" customFormat="1" x14ac:dyDescent="0.25">
      <c r="A315" s="11">
        <v>314</v>
      </c>
      <c r="B315" s="63"/>
      <c r="C315" s="18" t="s">
        <v>629</v>
      </c>
      <c r="D315" s="19" t="s">
        <v>630</v>
      </c>
      <c r="E315" s="32">
        <v>1735665.27</v>
      </c>
      <c r="F315" s="32">
        <v>1625925.12</v>
      </c>
      <c r="G315" s="107">
        <f t="shared" si="9"/>
        <v>109740.14999999991</v>
      </c>
      <c r="H315" s="135">
        <f t="shared" si="10"/>
        <v>6.7493975368312101E-2</v>
      </c>
      <c r="I315" s="118">
        <v>3000000</v>
      </c>
      <c r="J315" s="32">
        <v>3000000</v>
      </c>
    </row>
    <row r="316" spans="1:10" s="20" customFormat="1" x14ac:dyDescent="0.25">
      <c r="A316" s="11">
        <v>315</v>
      </c>
      <c r="B316" s="63"/>
      <c r="C316" s="18" t="s">
        <v>631</v>
      </c>
      <c r="D316" s="19" t="s">
        <v>632</v>
      </c>
      <c r="E316" s="32">
        <v>1069000</v>
      </c>
      <c r="F316" s="32">
        <v>1400000</v>
      </c>
      <c r="G316" s="107">
        <f t="shared" si="9"/>
        <v>-331000</v>
      </c>
      <c r="H316" s="135">
        <f t="shared" si="10"/>
        <v>-0.23642857142857143</v>
      </c>
      <c r="I316" s="118">
        <v>1230000</v>
      </c>
      <c r="J316" s="32">
        <v>1230000</v>
      </c>
    </row>
    <row r="317" spans="1:10" s="20" customFormat="1" x14ac:dyDescent="0.25">
      <c r="A317" s="11">
        <v>316</v>
      </c>
      <c r="B317" s="63"/>
      <c r="C317" s="18" t="s">
        <v>633</v>
      </c>
      <c r="D317" s="19" t="s">
        <v>634</v>
      </c>
      <c r="E317" s="32">
        <v>2600000</v>
      </c>
      <c r="F317" s="32">
        <v>1898000</v>
      </c>
      <c r="G317" s="107">
        <f t="shared" si="9"/>
        <v>702000</v>
      </c>
      <c r="H317" s="135">
        <f t="shared" si="10"/>
        <v>0.36986301369863012</v>
      </c>
      <c r="I317" s="118">
        <v>2435000</v>
      </c>
      <c r="J317" s="32">
        <v>2435000</v>
      </c>
    </row>
    <row r="318" spans="1:10" s="20" customFormat="1" x14ac:dyDescent="0.25">
      <c r="A318" s="11">
        <v>317</v>
      </c>
      <c r="B318" s="63"/>
      <c r="C318" s="18" t="s">
        <v>635</v>
      </c>
      <c r="D318" s="19" t="s">
        <v>636</v>
      </c>
      <c r="E318" s="32">
        <v>183613.22</v>
      </c>
      <c r="F318" s="32">
        <v>173664.0252</v>
      </c>
      <c r="G318" s="107">
        <f t="shared" si="9"/>
        <v>9949.1947999999975</v>
      </c>
      <c r="H318" s="135">
        <f t="shared" si="10"/>
        <v>5.7289900936834885E-2</v>
      </c>
      <c r="I318" s="118">
        <v>200000</v>
      </c>
      <c r="J318" s="32">
        <v>200000</v>
      </c>
    </row>
    <row r="319" spans="1:10" s="20" customFormat="1" x14ac:dyDescent="0.25">
      <c r="A319" s="11">
        <v>318</v>
      </c>
      <c r="B319" s="63"/>
      <c r="C319" s="18" t="s">
        <v>637</v>
      </c>
      <c r="D319" s="19" t="s">
        <v>638</v>
      </c>
      <c r="E319" s="32">
        <v>5500000</v>
      </c>
      <c r="F319" s="32">
        <v>8000000</v>
      </c>
      <c r="G319" s="107">
        <f t="shared" si="9"/>
        <v>-2500000</v>
      </c>
      <c r="H319" s="135">
        <f t="shared" si="10"/>
        <v>-0.3125</v>
      </c>
      <c r="I319" s="118">
        <v>5900000</v>
      </c>
      <c r="J319" s="32">
        <v>5900000</v>
      </c>
    </row>
    <row r="320" spans="1:10" s="20" customFormat="1" x14ac:dyDescent="0.25">
      <c r="A320" s="11">
        <v>319</v>
      </c>
      <c r="B320" s="63"/>
      <c r="C320" s="18" t="s">
        <v>639</v>
      </c>
      <c r="D320" s="19" t="s">
        <v>640</v>
      </c>
      <c r="E320" s="32">
        <v>600900</v>
      </c>
      <c r="F320" s="32">
        <v>650900</v>
      </c>
      <c r="G320" s="107">
        <f t="shared" si="9"/>
        <v>-50000</v>
      </c>
      <c r="H320" s="135">
        <f t="shared" si="10"/>
        <v>-7.6816715317253037E-2</v>
      </c>
      <c r="I320" s="118">
        <v>650900</v>
      </c>
      <c r="J320" s="32">
        <v>650900</v>
      </c>
    </row>
    <row r="321" spans="1:10" s="20" customFormat="1" x14ac:dyDescent="0.25">
      <c r="A321" s="11">
        <v>320</v>
      </c>
      <c r="B321" s="65"/>
      <c r="C321" s="18" t="s">
        <v>641</v>
      </c>
      <c r="D321" s="19" t="s">
        <v>642</v>
      </c>
      <c r="E321" s="32">
        <v>4540333.5199999996</v>
      </c>
      <c r="F321" s="32">
        <v>4732719</v>
      </c>
      <c r="G321" s="107">
        <f t="shared" si="9"/>
        <v>-192385.48000000045</v>
      </c>
      <c r="H321" s="135">
        <f t="shared" si="10"/>
        <v>-4.065009564269513E-2</v>
      </c>
      <c r="I321" s="118">
        <v>4540714</v>
      </c>
      <c r="J321" s="32">
        <v>4540714</v>
      </c>
    </row>
    <row r="322" spans="1:10" s="20" customFormat="1" x14ac:dyDescent="0.25">
      <c r="A322" s="28">
        <v>321</v>
      </c>
      <c r="B322" s="65"/>
      <c r="C322" s="21" t="s">
        <v>643</v>
      </c>
      <c r="D322" s="22" t="s">
        <v>644</v>
      </c>
      <c r="E322" s="33">
        <v>3310213.39</v>
      </c>
      <c r="F322" s="33">
        <v>3532719</v>
      </c>
      <c r="G322" s="106">
        <f t="shared" si="9"/>
        <v>-222505.60999999987</v>
      </c>
      <c r="H322" s="136">
        <f t="shared" si="10"/>
        <v>-6.298423678758483E-2</v>
      </c>
      <c r="I322" s="119">
        <v>3310714</v>
      </c>
      <c r="J322" s="33">
        <v>3310714</v>
      </c>
    </row>
    <row r="323" spans="1:10" s="20" customFormat="1" x14ac:dyDescent="0.25">
      <c r="A323" s="28">
        <v>322</v>
      </c>
      <c r="B323" s="65"/>
      <c r="C323" s="21" t="s">
        <v>645</v>
      </c>
      <c r="D323" s="22" t="s">
        <v>646</v>
      </c>
      <c r="E323" s="33">
        <v>1230120.1299999999</v>
      </c>
      <c r="F323" s="33">
        <v>1200000</v>
      </c>
      <c r="G323" s="106">
        <f t="shared" ref="G323:G386" si="11">E323-F323</f>
        <v>30120.129999999888</v>
      </c>
      <c r="H323" s="136">
        <f t="shared" ref="H323:H380" si="12">G323/F323</f>
        <v>2.5100108333333239E-2</v>
      </c>
      <c r="I323" s="119">
        <v>1230000</v>
      </c>
      <c r="J323" s="33">
        <v>1230000</v>
      </c>
    </row>
    <row r="324" spans="1:10" s="20" customFormat="1" x14ac:dyDescent="0.25">
      <c r="A324" s="28">
        <v>323</v>
      </c>
      <c r="B324" s="65"/>
      <c r="C324" s="18" t="s">
        <v>647</v>
      </c>
      <c r="D324" s="19" t="s">
        <v>648</v>
      </c>
      <c r="E324" s="32">
        <v>23271140.9758</v>
      </c>
      <c r="F324" s="32">
        <v>21259294.309999999</v>
      </c>
      <c r="G324" s="107">
        <f t="shared" si="11"/>
        <v>2011846.6658000015</v>
      </c>
      <c r="H324" s="135">
        <f t="shared" si="12"/>
        <v>9.4633746372929428E-2</v>
      </c>
      <c r="I324" s="118">
        <v>24958743</v>
      </c>
      <c r="J324" s="32">
        <v>24958743</v>
      </c>
    </row>
    <row r="325" spans="1:10" s="20" customFormat="1" x14ac:dyDescent="0.25">
      <c r="A325" s="28">
        <v>324</v>
      </c>
      <c r="B325" s="65" t="s">
        <v>37</v>
      </c>
      <c r="C325" s="21" t="s">
        <v>649</v>
      </c>
      <c r="D325" s="22" t="s">
        <v>650</v>
      </c>
      <c r="E325" s="33">
        <v>0</v>
      </c>
      <c r="F325" s="33">
        <v>0</v>
      </c>
      <c r="G325" s="106">
        <f t="shared" si="11"/>
        <v>0</v>
      </c>
      <c r="H325" s="136">
        <v>0</v>
      </c>
      <c r="I325" s="119">
        <v>0</v>
      </c>
      <c r="J325" s="33">
        <v>0</v>
      </c>
    </row>
    <row r="326" spans="1:10" s="20" customFormat="1" x14ac:dyDescent="0.25">
      <c r="A326" s="28">
        <v>325</v>
      </c>
      <c r="B326" s="63"/>
      <c r="C326" s="21" t="s">
        <v>651</v>
      </c>
      <c r="D326" s="22" t="s">
        <v>652</v>
      </c>
      <c r="E326" s="33">
        <v>0</v>
      </c>
      <c r="F326" s="33">
        <v>0</v>
      </c>
      <c r="G326" s="106">
        <f t="shared" si="11"/>
        <v>0</v>
      </c>
      <c r="H326" s="136">
        <v>0</v>
      </c>
      <c r="I326" s="119">
        <v>0</v>
      </c>
      <c r="J326" s="33">
        <v>0</v>
      </c>
    </row>
    <row r="327" spans="1:10" s="20" customFormat="1" x14ac:dyDescent="0.25">
      <c r="A327" s="11">
        <v>326</v>
      </c>
      <c r="B327" s="65"/>
      <c r="C327" s="21" t="s">
        <v>653</v>
      </c>
      <c r="D327" s="22" t="s">
        <v>654</v>
      </c>
      <c r="E327" s="33">
        <v>23271140.9758</v>
      </c>
      <c r="F327" s="33">
        <v>21259294.309999999</v>
      </c>
      <c r="G327" s="106">
        <f t="shared" si="11"/>
        <v>2011846.6658000015</v>
      </c>
      <c r="H327" s="136">
        <f t="shared" si="12"/>
        <v>9.4633746372929428E-2</v>
      </c>
      <c r="I327" s="119">
        <v>24958743</v>
      </c>
      <c r="J327" s="33">
        <v>24958743</v>
      </c>
    </row>
    <row r="328" spans="1:10" s="20" customFormat="1" x14ac:dyDescent="0.25">
      <c r="A328" s="28">
        <v>327</v>
      </c>
      <c r="B328" s="63"/>
      <c r="C328" s="15" t="s">
        <v>655</v>
      </c>
      <c r="D328" s="16" t="s">
        <v>656</v>
      </c>
      <c r="E328" s="31">
        <v>1026390.79</v>
      </c>
      <c r="F328" s="31">
        <v>1300279.8599999999</v>
      </c>
      <c r="G328" s="105">
        <f t="shared" si="11"/>
        <v>-273889.06999999983</v>
      </c>
      <c r="H328" s="134">
        <f t="shared" si="12"/>
        <v>-0.21063855438013157</v>
      </c>
      <c r="I328" s="117">
        <v>655123</v>
      </c>
      <c r="J328" s="31">
        <v>655123</v>
      </c>
    </row>
    <row r="329" spans="1:10" s="20" customFormat="1" x14ac:dyDescent="0.25">
      <c r="A329" s="11">
        <v>328</v>
      </c>
      <c r="B329" s="63" t="s">
        <v>37</v>
      </c>
      <c r="C329" s="18" t="s">
        <v>657</v>
      </c>
      <c r="D329" s="19" t="s">
        <v>658</v>
      </c>
      <c r="E329" s="32">
        <v>0</v>
      </c>
      <c r="F329" s="32">
        <v>0</v>
      </c>
      <c r="G329" s="107">
        <f t="shared" si="11"/>
        <v>0</v>
      </c>
      <c r="H329" s="135">
        <v>0</v>
      </c>
      <c r="I329" s="118">
        <v>0</v>
      </c>
      <c r="J329" s="32">
        <v>0</v>
      </c>
    </row>
    <row r="330" spans="1:10" s="20" customFormat="1" x14ac:dyDescent="0.25">
      <c r="A330" s="11">
        <v>329</v>
      </c>
      <c r="B330" s="63"/>
      <c r="C330" s="18" t="s">
        <v>659</v>
      </c>
      <c r="D330" s="19" t="s">
        <v>660</v>
      </c>
      <c r="E330" s="32">
        <v>0</v>
      </c>
      <c r="F330" s="32">
        <v>0</v>
      </c>
      <c r="G330" s="107">
        <f t="shared" si="11"/>
        <v>0</v>
      </c>
      <c r="H330" s="135">
        <v>0</v>
      </c>
      <c r="I330" s="118">
        <v>0</v>
      </c>
      <c r="J330" s="32">
        <v>0</v>
      </c>
    </row>
    <row r="331" spans="1:10" s="20" customFormat="1" x14ac:dyDescent="0.25">
      <c r="A331" s="11">
        <v>330</v>
      </c>
      <c r="B331" s="63"/>
      <c r="C331" s="18" t="s">
        <v>661</v>
      </c>
      <c r="D331" s="19" t="s">
        <v>662</v>
      </c>
      <c r="E331" s="32">
        <v>1026390.79</v>
      </c>
      <c r="F331" s="32">
        <v>1300279.8599999999</v>
      </c>
      <c r="G331" s="107">
        <f t="shared" si="11"/>
        <v>-273889.06999999983</v>
      </c>
      <c r="H331" s="135">
        <f t="shared" si="12"/>
        <v>-0.21063855438013157</v>
      </c>
      <c r="I331" s="118">
        <v>655123</v>
      </c>
      <c r="J331" s="32">
        <v>655123</v>
      </c>
    </row>
    <row r="332" spans="1:10" s="20" customFormat="1" x14ac:dyDescent="0.25">
      <c r="A332" s="11">
        <v>331</v>
      </c>
      <c r="B332" s="63"/>
      <c r="C332" s="21" t="s">
        <v>663</v>
      </c>
      <c r="D332" s="22" t="s">
        <v>664</v>
      </c>
      <c r="E332" s="33">
        <v>82125.990000000005</v>
      </c>
      <c r="F332" s="33">
        <v>100000</v>
      </c>
      <c r="G332" s="106">
        <f t="shared" si="11"/>
        <v>-17874.009999999995</v>
      </c>
      <c r="H332" s="136">
        <v>1</v>
      </c>
      <c r="I332" s="119">
        <v>50000</v>
      </c>
      <c r="J332" s="33">
        <v>50000</v>
      </c>
    </row>
    <row r="333" spans="1:10" s="20" customFormat="1" x14ac:dyDescent="0.25">
      <c r="A333" s="11">
        <v>332</v>
      </c>
      <c r="B333" s="63"/>
      <c r="C333" s="21" t="s">
        <v>665</v>
      </c>
      <c r="D333" s="22" t="s">
        <v>666</v>
      </c>
      <c r="E333" s="33">
        <v>0</v>
      </c>
      <c r="F333" s="33">
        <v>0</v>
      </c>
      <c r="G333" s="106">
        <f t="shared" si="11"/>
        <v>0</v>
      </c>
      <c r="H333" s="136">
        <v>0</v>
      </c>
      <c r="I333" s="119">
        <v>0</v>
      </c>
      <c r="J333" s="33">
        <v>0</v>
      </c>
    </row>
    <row r="334" spans="1:10" s="20" customFormat="1" x14ac:dyDescent="0.25">
      <c r="A334" s="11">
        <v>333</v>
      </c>
      <c r="B334" s="63"/>
      <c r="C334" s="21" t="s">
        <v>667</v>
      </c>
      <c r="D334" s="22" t="s">
        <v>668</v>
      </c>
      <c r="E334" s="33">
        <v>111725.12</v>
      </c>
      <c r="F334" s="33">
        <v>191859</v>
      </c>
      <c r="G334" s="106">
        <f t="shared" si="11"/>
        <v>-80133.88</v>
      </c>
      <c r="H334" s="136">
        <f t="shared" si="12"/>
        <v>-0.41767068524280854</v>
      </c>
      <c r="I334" s="119">
        <v>115000</v>
      </c>
      <c r="J334" s="33">
        <v>115000</v>
      </c>
    </row>
    <row r="335" spans="1:10" s="20" customFormat="1" x14ac:dyDescent="0.25">
      <c r="A335" s="11">
        <v>334</v>
      </c>
      <c r="B335" s="63"/>
      <c r="C335" s="21" t="s">
        <v>669</v>
      </c>
      <c r="D335" s="22" t="s">
        <v>670</v>
      </c>
      <c r="E335" s="33">
        <v>641488.99</v>
      </c>
      <c r="F335" s="33">
        <v>878854.92</v>
      </c>
      <c r="G335" s="106">
        <f t="shared" si="11"/>
        <v>-237365.93000000005</v>
      </c>
      <c r="H335" s="136">
        <f t="shared" si="12"/>
        <v>-0.27008545392224698</v>
      </c>
      <c r="I335" s="119">
        <v>300000</v>
      </c>
      <c r="J335" s="33">
        <v>300000</v>
      </c>
    </row>
    <row r="336" spans="1:10" s="20" customFormat="1" x14ac:dyDescent="0.25">
      <c r="A336" s="11">
        <v>335</v>
      </c>
      <c r="B336" s="63"/>
      <c r="C336" s="21" t="s">
        <v>671</v>
      </c>
      <c r="D336" s="22" t="s">
        <v>672</v>
      </c>
      <c r="E336" s="33">
        <v>191050.69</v>
      </c>
      <c r="F336" s="33">
        <v>129565.93999999999</v>
      </c>
      <c r="G336" s="106">
        <f t="shared" si="11"/>
        <v>61484.750000000015</v>
      </c>
      <c r="H336" s="136">
        <f t="shared" si="12"/>
        <v>0.4745440815695855</v>
      </c>
      <c r="I336" s="119">
        <v>190123</v>
      </c>
      <c r="J336" s="33">
        <v>190123</v>
      </c>
    </row>
    <row r="337" spans="1:10" s="34" customFormat="1" ht="21" x14ac:dyDescent="0.25">
      <c r="A337" s="11">
        <v>336</v>
      </c>
      <c r="B337" s="63"/>
      <c r="C337" s="21" t="s">
        <v>673</v>
      </c>
      <c r="D337" s="22" t="s">
        <v>674</v>
      </c>
      <c r="E337" s="33">
        <v>0</v>
      </c>
      <c r="F337" s="33">
        <v>0</v>
      </c>
      <c r="G337" s="106">
        <f t="shared" si="11"/>
        <v>0</v>
      </c>
      <c r="H337" s="136">
        <v>0</v>
      </c>
      <c r="I337" s="119">
        <v>0</v>
      </c>
      <c r="J337" s="33">
        <v>0</v>
      </c>
    </row>
    <row r="338" spans="1:10" s="20" customFormat="1" x14ac:dyDescent="0.25">
      <c r="A338" s="11">
        <v>337</v>
      </c>
      <c r="B338" s="63"/>
      <c r="C338" s="18" t="s">
        <v>675</v>
      </c>
      <c r="D338" s="19" t="s">
        <v>676</v>
      </c>
      <c r="E338" s="32">
        <v>0</v>
      </c>
      <c r="F338" s="32">
        <v>0</v>
      </c>
      <c r="G338" s="107">
        <f t="shared" si="11"/>
        <v>0</v>
      </c>
      <c r="H338" s="135">
        <v>-1</v>
      </c>
      <c r="I338" s="118">
        <v>0</v>
      </c>
      <c r="J338" s="32">
        <v>0</v>
      </c>
    </row>
    <row r="339" spans="1:10" s="20" customFormat="1" ht="13.5" customHeight="1" x14ac:dyDescent="0.25">
      <c r="A339" s="11">
        <v>338</v>
      </c>
      <c r="B339" s="63" t="s">
        <v>37</v>
      </c>
      <c r="C339" s="21" t="s">
        <v>677</v>
      </c>
      <c r="D339" s="22" t="s">
        <v>678</v>
      </c>
      <c r="E339" s="33">
        <v>0</v>
      </c>
      <c r="F339" s="33">
        <v>0</v>
      </c>
      <c r="G339" s="106">
        <f t="shared" si="11"/>
        <v>0</v>
      </c>
      <c r="H339" s="136">
        <v>-1</v>
      </c>
      <c r="I339" s="119">
        <v>0</v>
      </c>
      <c r="J339" s="33">
        <v>0</v>
      </c>
    </row>
    <row r="340" spans="1:10" s="20" customFormat="1" ht="12" customHeight="1" x14ac:dyDescent="0.25">
      <c r="A340" s="11">
        <v>339</v>
      </c>
      <c r="B340" s="63"/>
      <c r="C340" s="21" t="s">
        <v>679</v>
      </c>
      <c r="D340" s="22" t="s">
        <v>680</v>
      </c>
      <c r="E340" s="33">
        <v>0</v>
      </c>
      <c r="F340" s="33">
        <v>0</v>
      </c>
      <c r="G340" s="106">
        <f t="shared" si="11"/>
        <v>0</v>
      </c>
      <c r="H340" s="136">
        <v>0</v>
      </c>
      <c r="I340" s="119">
        <v>0</v>
      </c>
      <c r="J340" s="33">
        <v>0</v>
      </c>
    </row>
    <row r="341" spans="1:10" s="20" customFormat="1" ht="12.75" customHeight="1" x14ac:dyDescent="0.25">
      <c r="A341" s="11">
        <v>340</v>
      </c>
      <c r="B341" s="63" t="s">
        <v>131</v>
      </c>
      <c r="C341" s="21" t="s">
        <v>681</v>
      </c>
      <c r="D341" s="22" t="s">
        <v>682</v>
      </c>
      <c r="E341" s="33">
        <v>0</v>
      </c>
      <c r="F341" s="33">
        <v>0</v>
      </c>
      <c r="G341" s="106">
        <f t="shared" si="11"/>
        <v>0</v>
      </c>
      <c r="H341" s="136">
        <v>0</v>
      </c>
      <c r="I341" s="119">
        <v>0</v>
      </c>
      <c r="J341" s="33">
        <v>0</v>
      </c>
    </row>
    <row r="342" spans="1:10" s="20" customFormat="1" x14ac:dyDescent="0.25">
      <c r="A342" s="11">
        <v>341</v>
      </c>
      <c r="B342" s="63"/>
      <c r="C342" s="15" t="s">
        <v>683</v>
      </c>
      <c r="D342" s="16" t="s">
        <v>684</v>
      </c>
      <c r="E342" s="31">
        <v>1121423.02</v>
      </c>
      <c r="F342" s="31">
        <v>437670.19</v>
      </c>
      <c r="G342" s="105">
        <f t="shared" si="11"/>
        <v>683752.83000000007</v>
      </c>
      <c r="H342" s="134">
        <f t="shared" si="12"/>
        <v>1.5622558849621448</v>
      </c>
      <c r="I342" s="117">
        <v>1125000</v>
      </c>
      <c r="J342" s="31">
        <v>1125000</v>
      </c>
    </row>
    <row r="343" spans="1:10" s="20" customFormat="1" x14ac:dyDescent="0.25">
      <c r="A343" s="11">
        <v>342</v>
      </c>
      <c r="B343" s="63"/>
      <c r="C343" s="18" t="s">
        <v>685</v>
      </c>
      <c r="D343" s="19" t="s">
        <v>686</v>
      </c>
      <c r="E343" s="32">
        <v>0</v>
      </c>
      <c r="F343" s="32">
        <v>0</v>
      </c>
      <c r="G343" s="107">
        <f t="shared" si="11"/>
        <v>0</v>
      </c>
      <c r="H343" s="135">
        <v>0</v>
      </c>
      <c r="I343" s="118">
        <v>0</v>
      </c>
      <c r="J343" s="32">
        <v>0</v>
      </c>
    </row>
    <row r="344" spans="1:10" s="20" customFormat="1" x14ac:dyDescent="0.25">
      <c r="A344" s="11">
        <v>343</v>
      </c>
      <c r="B344" s="63"/>
      <c r="C344" s="18" t="s">
        <v>687</v>
      </c>
      <c r="D344" s="19" t="s">
        <v>688</v>
      </c>
      <c r="E344" s="107">
        <v>1121423.02</v>
      </c>
      <c r="F344" s="107">
        <v>437670.19</v>
      </c>
      <c r="G344" s="107">
        <f t="shared" si="11"/>
        <v>683752.83000000007</v>
      </c>
      <c r="H344" s="135">
        <f t="shared" si="12"/>
        <v>1.5622558849621448</v>
      </c>
      <c r="I344" s="118">
        <v>1125000</v>
      </c>
      <c r="J344" s="107">
        <v>1125000</v>
      </c>
    </row>
    <row r="345" spans="1:10" s="20" customFormat="1" x14ac:dyDescent="0.25">
      <c r="A345" s="11">
        <v>344</v>
      </c>
      <c r="B345" s="63"/>
      <c r="C345" s="12" t="s">
        <v>689</v>
      </c>
      <c r="D345" s="13" t="s">
        <v>690</v>
      </c>
      <c r="E345" s="142">
        <v>10509169.340000002</v>
      </c>
      <c r="F345" s="142">
        <v>9473965.7599999998</v>
      </c>
      <c r="G345" s="142">
        <f t="shared" si="11"/>
        <v>1035203.5800000019</v>
      </c>
      <c r="H345" s="133">
        <f t="shared" si="12"/>
        <v>0.10926824164498584</v>
      </c>
      <c r="I345" s="143">
        <v>11188856</v>
      </c>
      <c r="J345" s="142">
        <v>11188856</v>
      </c>
    </row>
    <row r="346" spans="1:10" s="20" customFormat="1" x14ac:dyDescent="0.25">
      <c r="A346" s="11">
        <v>345</v>
      </c>
      <c r="B346" s="63"/>
      <c r="C346" s="18" t="s">
        <v>691</v>
      </c>
      <c r="D346" s="19" t="s">
        <v>692</v>
      </c>
      <c r="E346" s="87">
        <v>1408434.88</v>
      </c>
      <c r="F346" s="87">
        <v>1366000</v>
      </c>
      <c r="G346" s="87">
        <f t="shared" si="11"/>
        <v>42434.879999999888</v>
      </c>
      <c r="H346" s="136">
        <f t="shared" si="12"/>
        <v>3.1065065885797868E-2</v>
      </c>
      <c r="I346" s="121">
        <v>1650000</v>
      </c>
      <c r="J346" s="87">
        <v>1650000</v>
      </c>
    </row>
    <row r="347" spans="1:10" s="20" customFormat="1" x14ac:dyDescent="0.25">
      <c r="A347" s="11">
        <v>346</v>
      </c>
      <c r="B347" s="65"/>
      <c r="C347" s="18" t="s">
        <v>693</v>
      </c>
      <c r="D347" s="19" t="s">
        <v>694</v>
      </c>
      <c r="E347" s="87">
        <v>3843078.42</v>
      </c>
      <c r="F347" s="87">
        <v>3889200.29</v>
      </c>
      <c r="G347" s="87">
        <f t="shared" si="11"/>
        <v>-46121.870000000112</v>
      </c>
      <c r="H347" s="136">
        <f t="shared" si="12"/>
        <v>-1.1858959827445685E-2</v>
      </c>
      <c r="I347" s="121">
        <v>3810000</v>
      </c>
      <c r="J347" s="87">
        <v>3810000</v>
      </c>
    </row>
    <row r="348" spans="1:10" s="20" customFormat="1" x14ac:dyDescent="0.25">
      <c r="A348" s="28">
        <v>347</v>
      </c>
      <c r="B348" s="65"/>
      <c r="C348" s="18" t="s">
        <v>695</v>
      </c>
      <c r="D348" s="19" t="s">
        <v>696</v>
      </c>
      <c r="E348" s="87">
        <v>4765190.41</v>
      </c>
      <c r="F348" s="87">
        <v>3819964.1999999997</v>
      </c>
      <c r="G348" s="87">
        <f t="shared" si="11"/>
        <v>945226.21000000043</v>
      </c>
      <c r="H348" s="136">
        <f t="shared" si="12"/>
        <v>0.24744373520568608</v>
      </c>
      <c r="I348" s="121">
        <v>5168856</v>
      </c>
      <c r="J348" s="87">
        <v>5168856</v>
      </c>
    </row>
    <row r="349" spans="1:10" s="20" customFormat="1" x14ac:dyDescent="0.25">
      <c r="A349" s="28">
        <v>348</v>
      </c>
      <c r="B349" s="65"/>
      <c r="C349" s="18" t="s">
        <v>697</v>
      </c>
      <c r="D349" s="19" t="s">
        <v>698</v>
      </c>
      <c r="E349" s="32">
        <v>0</v>
      </c>
      <c r="F349" s="32">
        <v>0</v>
      </c>
      <c r="G349" s="107">
        <f t="shared" si="11"/>
        <v>0</v>
      </c>
      <c r="H349" s="135">
        <v>0</v>
      </c>
      <c r="I349" s="118">
        <v>0</v>
      </c>
      <c r="J349" s="32">
        <v>0</v>
      </c>
    </row>
    <row r="350" spans="1:10" s="20" customFormat="1" x14ac:dyDescent="0.25">
      <c r="A350" s="28">
        <v>349</v>
      </c>
      <c r="B350" s="65"/>
      <c r="C350" s="18" t="s">
        <v>699</v>
      </c>
      <c r="D350" s="19" t="s">
        <v>700</v>
      </c>
      <c r="E350" s="32">
        <v>0</v>
      </c>
      <c r="F350" s="32">
        <v>0</v>
      </c>
      <c r="G350" s="107">
        <f t="shared" si="11"/>
        <v>0</v>
      </c>
      <c r="H350" s="135">
        <v>0</v>
      </c>
      <c r="I350" s="118">
        <v>0</v>
      </c>
      <c r="J350" s="32">
        <v>0</v>
      </c>
    </row>
    <row r="351" spans="1:10" s="20" customFormat="1" x14ac:dyDescent="0.25">
      <c r="A351" s="28">
        <v>350</v>
      </c>
      <c r="B351" s="65"/>
      <c r="C351" s="18" t="s">
        <v>701</v>
      </c>
      <c r="D351" s="19" t="s">
        <v>702</v>
      </c>
      <c r="E351" s="32">
        <v>492465.63</v>
      </c>
      <c r="F351" s="32">
        <v>398801.27</v>
      </c>
      <c r="G351" s="107">
        <f t="shared" si="11"/>
        <v>93664.359999999986</v>
      </c>
      <c r="H351" s="135">
        <f t="shared" si="12"/>
        <v>0.23486474855007353</v>
      </c>
      <c r="I351" s="118">
        <v>560000</v>
      </c>
      <c r="J351" s="32">
        <v>560000</v>
      </c>
    </row>
    <row r="352" spans="1:10" s="20" customFormat="1" x14ac:dyDescent="0.25">
      <c r="A352" s="28">
        <v>351</v>
      </c>
      <c r="B352" s="92" t="s">
        <v>37</v>
      </c>
      <c r="C352" s="18" t="s">
        <v>703</v>
      </c>
      <c r="D352" s="19" t="s">
        <v>704</v>
      </c>
      <c r="E352" s="32">
        <v>0</v>
      </c>
      <c r="F352" s="32">
        <v>0</v>
      </c>
      <c r="G352" s="107">
        <f t="shared" si="11"/>
        <v>0</v>
      </c>
      <c r="H352" s="135">
        <v>0</v>
      </c>
      <c r="I352" s="118">
        <v>0</v>
      </c>
      <c r="J352" s="32">
        <v>0</v>
      </c>
    </row>
    <row r="353" spans="1:10" s="20" customFormat="1" x14ac:dyDescent="0.25">
      <c r="A353" s="91">
        <v>352</v>
      </c>
      <c r="B353" s="63"/>
      <c r="C353" s="12" t="s">
        <v>705</v>
      </c>
      <c r="D353" s="13" t="s">
        <v>706</v>
      </c>
      <c r="E353" s="30">
        <v>9789713.6500000004</v>
      </c>
      <c r="F353" s="30">
        <v>8846468.7866666708</v>
      </c>
      <c r="G353" s="104">
        <f t="shared" si="11"/>
        <v>943244.86333332956</v>
      </c>
      <c r="H353" s="133">
        <f t="shared" si="12"/>
        <v>0.10662388418246396</v>
      </c>
      <c r="I353" s="116">
        <v>12356499.25</v>
      </c>
      <c r="J353" s="30">
        <v>12356499.25</v>
      </c>
    </row>
    <row r="354" spans="1:10" s="20" customFormat="1" x14ac:dyDescent="0.25">
      <c r="A354" s="11">
        <v>353</v>
      </c>
      <c r="B354" s="63"/>
      <c r="C354" s="15" t="s">
        <v>707</v>
      </c>
      <c r="D354" s="16" t="s">
        <v>708</v>
      </c>
      <c r="E354" s="31">
        <v>100000</v>
      </c>
      <c r="F354" s="31">
        <v>80000</v>
      </c>
      <c r="G354" s="105">
        <f t="shared" si="11"/>
        <v>20000</v>
      </c>
      <c r="H354" s="134">
        <f t="shared" si="12"/>
        <v>0.25</v>
      </c>
      <c r="I354" s="117">
        <v>80000</v>
      </c>
      <c r="J354" s="31">
        <v>80000</v>
      </c>
    </row>
    <row r="355" spans="1:10" s="20" customFormat="1" x14ac:dyDescent="0.25">
      <c r="A355" s="11">
        <v>354</v>
      </c>
      <c r="B355" s="63"/>
      <c r="C355" s="15" t="s">
        <v>709</v>
      </c>
      <c r="D355" s="16" t="s">
        <v>710</v>
      </c>
      <c r="E355" s="31">
        <v>9689713.6500000004</v>
      </c>
      <c r="F355" s="31">
        <v>8766468.7866666708</v>
      </c>
      <c r="G355" s="105">
        <f t="shared" si="11"/>
        <v>923244.86333332956</v>
      </c>
      <c r="H355" s="134">
        <f t="shared" si="12"/>
        <v>0.10531547944795464</v>
      </c>
      <c r="I355" s="117">
        <v>12276499.25</v>
      </c>
      <c r="J355" s="31">
        <v>12276499.25</v>
      </c>
    </row>
    <row r="356" spans="1:10" s="20" customFormat="1" x14ac:dyDescent="0.25">
      <c r="A356" s="11">
        <v>355</v>
      </c>
      <c r="B356" s="63"/>
      <c r="C356" s="18" t="s">
        <v>711</v>
      </c>
      <c r="D356" s="19" t="s">
        <v>712</v>
      </c>
      <c r="E356" s="87">
        <v>8133046.4100000001</v>
      </c>
      <c r="F356" s="87">
        <v>6881043.0666666701</v>
      </c>
      <c r="G356" s="87">
        <f t="shared" si="11"/>
        <v>1252003.34333333</v>
      </c>
      <c r="H356" s="136">
        <f t="shared" si="12"/>
        <v>0.18194964501796501</v>
      </c>
      <c r="I356" s="121">
        <v>10461309.25</v>
      </c>
      <c r="J356" s="87">
        <v>10461309.25</v>
      </c>
    </row>
    <row r="357" spans="1:10" s="20" customFormat="1" x14ac:dyDescent="0.25">
      <c r="A357" s="11">
        <v>356</v>
      </c>
      <c r="B357" s="63"/>
      <c r="C357" s="18" t="s">
        <v>713</v>
      </c>
      <c r="D357" s="19" t="s">
        <v>714</v>
      </c>
      <c r="E357" s="107">
        <v>1556667.24</v>
      </c>
      <c r="F357" s="107">
        <v>1885425.72</v>
      </c>
      <c r="G357" s="107">
        <f t="shared" si="11"/>
        <v>-328758.48</v>
      </c>
      <c r="H357" s="135">
        <f t="shared" si="12"/>
        <v>-0.17436830128741426</v>
      </c>
      <c r="I357" s="118">
        <v>1815190</v>
      </c>
      <c r="J357" s="107">
        <v>1815190</v>
      </c>
    </row>
    <row r="358" spans="1:10" s="20" customFormat="1" x14ac:dyDescent="0.25">
      <c r="A358" s="11">
        <v>357</v>
      </c>
      <c r="B358" s="63"/>
      <c r="C358" s="15" t="s">
        <v>715</v>
      </c>
      <c r="D358" s="16" t="s">
        <v>716</v>
      </c>
      <c r="E358" s="105">
        <v>0</v>
      </c>
      <c r="F358" s="105">
        <v>0</v>
      </c>
      <c r="G358" s="105">
        <f t="shared" si="11"/>
        <v>0</v>
      </c>
      <c r="H358" s="134">
        <v>0</v>
      </c>
      <c r="I358" s="117">
        <v>0</v>
      </c>
      <c r="J358" s="105">
        <v>0</v>
      </c>
    </row>
    <row r="359" spans="1:10" s="20" customFormat="1" x14ac:dyDescent="0.25">
      <c r="A359" s="11">
        <v>358</v>
      </c>
      <c r="B359" s="63"/>
      <c r="C359" s="18" t="s">
        <v>717</v>
      </c>
      <c r="D359" s="19" t="s">
        <v>718</v>
      </c>
      <c r="E359" s="107">
        <v>0</v>
      </c>
      <c r="F359" s="107">
        <v>0</v>
      </c>
      <c r="G359" s="107">
        <f t="shared" si="11"/>
        <v>0</v>
      </c>
      <c r="H359" s="135">
        <v>0</v>
      </c>
      <c r="I359" s="118">
        <v>0</v>
      </c>
      <c r="J359" s="107">
        <v>0</v>
      </c>
    </row>
    <row r="360" spans="1:10" s="20" customFormat="1" x14ac:dyDescent="0.25">
      <c r="A360" s="11">
        <v>359</v>
      </c>
      <c r="B360" s="63"/>
      <c r="C360" s="18" t="s">
        <v>719</v>
      </c>
      <c r="D360" s="19" t="s">
        <v>720</v>
      </c>
      <c r="E360" s="107">
        <v>0</v>
      </c>
      <c r="F360" s="107">
        <v>0</v>
      </c>
      <c r="G360" s="107">
        <f t="shared" si="11"/>
        <v>0</v>
      </c>
      <c r="H360" s="135">
        <v>0</v>
      </c>
      <c r="I360" s="118">
        <v>0</v>
      </c>
      <c r="J360" s="107">
        <v>0</v>
      </c>
    </row>
    <row r="361" spans="1:10" s="26" customFormat="1" x14ac:dyDescent="0.25">
      <c r="A361" s="11">
        <v>360</v>
      </c>
      <c r="B361" s="27"/>
      <c r="C361" s="15" t="s">
        <v>721</v>
      </c>
      <c r="D361" s="16" t="s">
        <v>722</v>
      </c>
      <c r="E361" s="105">
        <v>0</v>
      </c>
      <c r="F361" s="105">
        <v>0</v>
      </c>
      <c r="G361" s="105">
        <f t="shared" si="11"/>
        <v>0</v>
      </c>
      <c r="H361" s="134">
        <v>0</v>
      </c>
      <c r="I361" s="117">
        <v>0</v>
      </c>
      <c r="J361" s="105">
        <v>0</v>
      </c>
    </row>
    <row r="362" spans="1:10" s="26" customFormat="1" ht="11.25" customHeight="1" x14ac:dyDescent="0.25">
      <c r="A362" s="25">
        <v>361</v>
      </c>
      <c r="B362" s="85" t="s">
        <v>37</v>
      </c>
      <c r="C362" s="15" t="s">
        <v>723</v>
      </c>
      <c r="D362" s="16" t="s">
        <v>724</v>
      </c>
      <c r="E362" s="105">
        <v>0</v>
      </c>
      <c r="F362" s="105">
        <v>0</v>
      </c>
      <c r="G362" s="105">
        <f t="shared" si="11"/>
        <v>0</v>
      </c>
      <c r="H362" s="134">
        <v>0</v>
      </c>
      <c r="I362" s="117">
        <v>0</v>
      </c>
      <c r="J362" s="105">
        <v>0</v>
      </c>
    </row>
    <row r="363" spans="1:10" s="73" customFormat="1" ht="11.25" x14ac:dyDescent="0.25">
      <c r="A363" s="84">
        <v>362</v>
      </c>
      <c r="B363" s="72"/>
      <c r="C363" s="93" t="s">
        <v>725</v>
      </c>
      <c r="D363" s="94" t="s">
        <v>726</v>
      </c>
      <c r="E363" s="95">
        <v>176427808</v>
      </c>
      <c r="F363" s="95">
        <v>159846890.59341103</v>
      </c>
      <c r="G363" s="95">
        <f t="shared" si="11"/>
        <v>16580917.406588972</v>
      </c>
      <c r="H363" s="137">
        <f t="shared" si="12"/>
        <v>0.10372999653001974</v>
      </c>
      <c r="I363" s="122">
        <v>183679298</v>
      </c>
      <c r="J363" s="95">
        <v>183679298</v>
      </c>
    </row>
    <row r="364" spans="1:10" s="20" customFormat="1" ht="11.25" x14ac:dyDescent="0.25">
      <c r="A364" s="71">
        <v>363</v>
      </c>
      <c r="B364" s="63"/>
      <c r="C364" s="12" t="s">
        <v>727</v>
      </c>
      <c r="D364" s="13" t="s">
        <v>728</v>
      </c>
      <c r="E364" s="30">
        <v>148671612</v>
      </c>
      <c r="F364" s="30">
        <v>134202940.58186963</v>
      </c>
      <c r="G364" s="104">
        <f t="shared" si="11"/>
        <v>14468671.418130368</v>
      </c>
      <c r="H364" s="133">
        <f t="shared" si="12"/>
        <v>0.10781188068903638</v>
      </c>
      <c r="I364" s="116">
        <v>154578123</v>
      </c>
      <c r="J364" s="30">
        <v>154578123</v>
      </c>
    </row>
    <row r="365" spans="1:10" s="20" customFormat="1" x14ac:dyDescent="0.25">
      <c r="A365" s="11">
        <v>364</v>
      </c>
      <c r="B365" s="63"/>
      <c r="C365" s="15" t="s">
        <v>729</v>
      </c>
      <c r="D365" s="16" t="s">
        <v>730</v>
      </c>
      <c r="E365" s="31">
        <v>80297999</v>
      </c>
      <c r="F365" s="31">
        <v>74371244.214023635</v>
      </c>
      <c r="G365" s="105">
        <f t="shared" si="11"/>
        <v>5926754.7859763652</v>
      </c>
      <c r="H365" s="134">
        <f t="shared" si="12"/>
        <v>7.96914835648104E-2</v>
      </c>
      <c r="I365" s="117">
        <v>83165260</v>
      </c>
      <c r="J365" s="31">
        <v>83165260</v>
      </c>
    </row>
    <row r="366" spans="1:10" s="20" customFormat="1" x14ac:dyDescent="0.25">
      <c r="A366" s="11">
        <v>365</v>
      </c>
      <c r="B366" s="63"/>
      <c r="C366" s="18" t="s">
        <v>731</v>
      </c>
      <c r="D366" s="19" t="s">
        <v>732</v>
      </c>
      <c r="E366" s="32">
        <v>73170403</v>
      </c>
      <c r="F366" s="32">
        <v>68707736.056195974</v>
      </c>
      <c r="G366" s="107">
        <f t="shared" si="11"/>
        <v>4462666.9438040257</v>
      </c>
      <c r="H366" s="135">
        <f t="shared" si="12"/>
        <v>6.4951447973107659E-2</v>
      </c>
      <c r="I366" s="118">
        <v>75859999</v>
      </c>
      <c r="J366" s="32">
        <v>75859999</v>
      </c>
    </row>
    <row r="367" spans="1:10" s="20" customFormat="1" x14ac:dyDescent="0.25">
      <c r="A367" s="11">
        <v>366</v>
      </c>
      <c r="B367" s="65"/>
      <c r="C367" s="18" t="s">
        <v>733</v>
      </c>
      <c r="D367" s="19" t="s">
        <v>734</v>
      </c>
      <c r="E367" s="32">
        <v>70108438</v>
      </c>
      <c r="F367" s="32">
        <v>65356633.673939094</v>
      </c>
      <c r="G367" s="107">
        <f t="shared" si="11"/>
        <v>4751804.3260609061</v>
      </c>
      <c r="H367" s="135">
        <f t="shared" si="12"/>
        <v>7.270576923786215E-2</v>
      </c>
      <c r="I367" s="118">
        <v>72721711</v>
      </c>
      <c r="J367" s="32">
        <v>72721711</v>
      </c>
    </row>
    <row r="368" spans="1:10" s="20" customFormat="1" x14ac:dyDescent="0.25">
      <c r="A368" s="28">
        <v>367</v>
      </c>
      <c r="B368" s="65"/>
      <c r="C368" s="18" t="s">
        <v>735</v>
      </c>
      <c r="D368" s="19" t="s">
        <v>736</v>
      </c>
      <c r="E368" s="32">
        <v>3061965</v>
      </c>
      <c r="F368" s="32">
        <v>3351102.382256886</v>
      </c>
      <c r="G368" s="107">
        <f t="shared" si="11"/>
        <v>-289137.38225688599</v>
      </c>
      <c r="H368" s="135">
        <f t="shared" si="12"/>
        <v>-8.6281273824334481E-2</v>
      </c>
      <c r="I368" s="118">
        <v>3138288</v>
      </c>
      <c r="J368" s="32">
        <v>3138288</v>
      </c>
    </row>
    <row r="369" spans="1:10" s="20" customFormat="1" x14ac:dyDescent="0.25">
      <c r="A369" s="28">
        <v>368</v>
      </c>
      <c r="B369" s="65"/>
      <c r="C369" s="18" t="s">
        <v>737</v>
      </c>
      <c r="D369" s="19" t="s">
        <v>738</v>
      </c>
      <c r="E369" s="32">
        <v>0</v>
      </c>
      <c r="F369" s="32">
        <v>0</v>
      </c>
      <c r="G369" s="107">
        <f t="shared" si="11"/>
        <v>0</v>
      </c>
      <c r="H369" s="135">
        <v>0</v>
      </c>
      <c r="I369" s="118">
        <v>0</v>
      </c>
      <c r="J369" s="32">
        <v>0</v>
      </c>
    </row>
    <row r="370" spans="1:10" s="20" customFormat="1" x14ac:dyDescent="0.25">
      <c r="A370" s="28">
        <v>369</v>
      </c>
      <c r="B370" s="63"/>
      <c r="C370" s="18" t="s">
        <v>739</v>
      </c>
      <c r="D370" s="19" t="s">
        <v>740</v>
      </c>
      <c r="E370" s="32">
        <v>7127596</v>
      </c>
      <c r="F370" s="32">
        <v>5663508.1578276642</v>
      </c>
      <c r="G370" s="107">
        <f t="shared" si="11"/>
        <v>1464087.8421723358</v>
      </c>
      <c r="H370" s="135">
        <f t="shared" si="12"/>
        <v>0.2585125334636954</v>
      </c>
      <c r="I370" s="118">
        <v>7305261</v>
      </c>
      <c r="J370" s="32">
        <v>7305261</v>
      </c>
    </row>
    <row r="371" spans="1:10" s="20" customFormat="1" x14ac:dyDescent="0.25">
      <c r="A371" s="11">
        <v>370</v>
      </c>
      <c r="B371" s="65"/>
      <c r="C371" s="18" t="s">
        <v>741</v>
      </c>
      <c r="D371" s="19" t="s">
        <v>742</v>
      </c>
      <c r="E371" s="32">
        <v>6226142</v>
      </c>
      <c r="F371" s="32">
        <v>5479886.3638293007</v>
      </c>
      <c r="G371" s="107">
        <f t="shared" si="11"/>
        <v>746255.63617069926</v>
      </c>
      <c r="H371" s="135">
        <f t="shared" si="12"/>
        <v>0.13618085971571531</v>
      </c>
      <c r="I371" s="118">
        <v>6381337</v>
      </c>
      <c r="J371" s="32">
        <v>6381337</v>
      </c>
    </row>
    <row r="372" spans="1:10" s="20" customFormat="1" x14ac:dyDescent="0.25">
      <c r="A372" s="28">
        <v>371</v>
      </c>
      <c r="B372" s="65"/>
      <c r="C372" s="18" t="s">
        <v>743</v>
      </c>
      <c r="D372" s="19" t="s">
        <v>744</v>
      </c>
      <c r="E372" s="32">
        <v>901454</v>
      </c>
      <c r="F372" s="32">
        <v>183621.79399836331</v>
      </c>
      <c r="G372" s="107">
        <f t="shared" si="11"/>
        <v>717832.20600163669</v>
      </c>
      <c r="H372" s="135">
        <f t="shared" si="12"/>
        <v>3.9092974225490629</v>
      </c>
      <c r="I372" s="118">
        <v>923924</v>
      </c>
      <c r="J372" s="32">
        <v>923924</v>
      </c>
    </row>
    <row r="373" spans="1:10" s="20" customFormat="1" x14ac:dyDescent="0.25">
      <c r="A373" s="28">
        <v>372</v>
      </c>
      <c r="B373" s="65"/>
      <c r="C373" s="18" t="s">
        <v>745</v>
      </c>
      <c r="D373" s="19" t="s">
        <v>746</v>
      </c>
      <c r="E373" s="32">
        <v>0</v>
      </c>
      <c r="F373" s="32">
        <v>0</v>
      </c>
      <c r="G373" s="107">
        <f t="shared" si="11"/>
        <v>0</v>
      </c>
      <c r="H373" s="135">
        <v>0</v>
      </c>
      <c r="I373" s="118">
        <v>0</v>
      </c>
      <c r="J373" s="32">
        <v>0</v>
      </c>
    </row>
    <row r="374" spans="1:10" s="20" customFormat="1" x14ac:dyDescent="0.25">
      <c r="A374" s="28">
        <v>373</v>
      </c>
      <c r="B374" s="63"/>
      <c r="C374" s="15" t="s">
        <v>747</v>
      </c>
      <c r="D374" s="16" t="s">
        <v>748</v>
      </c>
      <c r="E374" s="31">
        <v>68373613</v>
      </c>
      <c r="F374" s="31">
        <v>59831696.367846005</v>
      </c>
      <c r="G374" s="105">
        <f t="shared" si="11"/>
        <v>8541916.6321539953</v>
      </c>
      <c r="H374" s="134">
        <f t="shared" si="12"/>
        <v>0.14276574375625567</v>
      </c>
      <c r="I374" s="117">
        <v>71412863</v>
      </c>
      <c r="J374" s="31">
        <v>71412863</v>
      </c>
    </row>
    <row r="375" spans="1:10" s="20" customFormat="1" x14ac:dyDescent="0.25">
      <c r="A375" s="11">
        <v>374</v>
      </c>
      <c r="B375" s="65"/>
      <c r="C375" s="18" t="s">
        <v>749</v>
      </c>
      <c r="D375" s="19" t="s">
        <v>750</v>
      </c>
      <c r="E375" s="32">
        <v>68079021</v>
      </c>
      <c r="F375" s="32">
        <v>58755161.214265987</v>
      </c>
      <c r="G375" s="107">
        <f t="shared" si="11"/>
        <v>9323859.7857340127</v>
      </c>
      <c r="H375" s="135">
        <f t="shared" si="12"/>
        <v>0.15869005535925826</v>
      </c>
      <c r="I375" s="118">
        <v>71110928</v>
      </c>
      <c r="J375" s="32">
        <v>71110928</v>
      </c>
    </row>
    <row r="376" spans="1:10" s="20" customFormat="1" x14ac:dyDescent="0.25">
      <c r="A376" s="28">
        <v>375</v>
      </c>
      <c r="B376" s="65"/>
      <c r="C376" s="18" t="s">
        <v>751</v>
      </c>
      <c r="D376" s="19" t="s">
        <v>752</v>
      </c>
      <c r="E376" s="32">
        <v>294592</v>
      </c>
      <c r="F376" s="32">
        <v>1076535.1535800197</v>
      </c>
      <c r="G376" s="107">
        <f t="shared" si="11"/>
        <v>-781943.15358001972</v>
      </c>
      <c r="H376" s="135">
        <f t="shared" si="12"/>
        <v>-0.7263517136246469</v>
      </c>
      <c r="I376" s="118">
        <v>301935</v>
      </c>
      <c r="J376" s="32">
        <v>301935</v>
      </c>
    </row>
    <row r="377" spans="1:10" s="20" customFormat="1" x14ac:dyDescent="0.25">
      <c r="A377" s="28">
        <v>376</v>
      </c>
      <c r="B377" s="65"/>
      <c r="C377" s="18" t="s">
        <v>753</v>
      </c>
      <c r="D377" s="19" t="s">
        <v>754</v>
      </c>
      <c r="E377" s="32">
        <v>0</v>
      </c>
      <c r="F377" s="32">
        <v>0</v>
      </c>
      <c r="G377" s="107">
        <f t="shared" si="11"/>
        <v>0</v>
      </c>
      <c r="H377" s="135">
        <v>0</v>
      </c>
      <c r="I377" s="118">
        <v>0</v>
      </c>
      <c r="J377" s="32">
        <v>0</v>
      </c>
    </row>
    <row r="378" spans="1:10" s="20" customFormat="1" x14ac:dyDescent="0.25">
      <c r="A378" s="28">
        <v>377</v>
      </c>
      <c r="B378" s="63"/>
      <c r="C378" s="12" t="s">
        <v>755</v>
      </c>
      <c r="D378" s="13" t="s">
        <v>756</v>
      </c>
      <c r="E378" s="30">
        <v>767356</v>
      </c>
      <c r="F378" s="30">
        <v>664415.80265358067</v>
      </c>
      <c r="G378" s="104">
        <f t="shared" si="11"/>
        <v>102940.19734641933</v>
      </c>
      <c r="H378" s="133">
        <f t="shared" si="12"/>
        <v>0.15493339703133349</v>
      </c>
      <c r="I378" s="116">
        <v>786484</v>
      </c>
      <c r="J378" s="30">
        <v>786484</v>
      </c>
    </row>
    <row r="379" spans="1:10" s="20" customFormat="1" x14ac:dyDescent="0.25">
      <c r="A379" s="11">
        <v>378</v>
      </c>
      <c r="B379" s="63"/>
      <c r="C379" s="15" t="s">
        <v>757</v>
      </c>
      <c r="D379" s="16" t="s">
        <v>758</v>
      </c>
      <c r="E379" s="31">
        <v>726276</v>
      </c>
      <c r="F379" s="31">
        <v>625045.64088549081</v>
      </c>
      <c r="G379" s="105">
        <f t="shared" si="11"/>
        <v>101230.35911450919</v>
      </c>
      <c r="H379" s="134">
        <f t="shared" si="12"/>
        <v>0.16195674762421827</v>
      </c>
      <c r="I379" s="117">
        <v>744380</v>
      </c>
      <c r="J379" s="31">
        <v>744380</v>
      </c>
    </row>
    <row r="380" spans="1:10" s="20" customFormat="1" x14ac:dyDescent="0.25">
      <c r="A380" s="11">
        <v>379</v>
      </c>
      <c r="B380" s="65"/>
      <c r="C380" s="18" t="s">
        <v>759</v>
      </c>
      <c r="D380" s="19" t="s">
        <v>760</v>
      </c>
      <c r="E380" s="32">
        <v>726276</v>
      </c>
      <c r="F380" s="32">
        <v>625045.64088549081</v>
      </c>
      <c r="G380" s="107">
        <f t="shared" si="11"/>
        <v>101230.35911450919</v>
      </c>
      <c r="H380" s="135">
        <f t="shared" si="12"/>
        <v>0.16195674762421827</v>
      </c>
      <c r="I380" s="118">
        <v>744380</v>
      </c>
      <c r="J380" s="32">
        <v>744380</v>
      </c>
    </row>
    <row r="381" spans="1:10" s="20" customFormat="1" x14ac:dyDescent="0.25">
      <c r="A381" s="28">
        <v>380</v>
      </c>
      <c r="B381" s="65"/>
      <c r="C381" s="18" t="s">
        <v>761</v>
      </c>
      <c r="D381" s="19" t="s">
        <v>762</v>
      </c>
      <c r="E381" s="32">
        <v>0</v>
      </c>
      <c r="F381" s="32">
        <v>0</v>
      </c>
      <c r="G381" s="107">
        <f t="shared" si="11"/>
        <v>0</v>
      </c>
      <c r="H381" s="135">
        <v>0</v>
      </c>
      <c r="I381" s="118">
        <v>0</v>
      </c>
      <c r="J381" s="32">
        <v>0</v>
      </c>
    </row>
    <row r="382" spans="1:10" s="20" customFormat="1" x14ac:dyDescent="0.25">
      <c r="A382" s="28">
        <v>381</v>
      </c>
      <c r="B382" s="65"/>
      <c r="C382" s="18" t="s">
        <v>763</v>
      </c>
      <c r="D382" s="19" t="s">
        <v>764</v>
      </c>
      <c r="E382" s="32">
        <v>0</v>
      </c>
      <c r="F382" s="32">
        <v>0</v>
      </c>
      <c r="G382" s="107">
        <f t="shared" si="11"/>
        <v>0</v>
      </c>
      <c r="H382" s="135">
        <v>0</v>
      </c>
      <c r="I382" s="118">
        <v>0</v>
      </c>
      <c r="J382" s="32">
        <v>0</v>
      </c>
    </row>
    <row r="383" spans="1:10" s="20" customFormat="1" x14ac:dyDescent="0.25">
      <c r="A383" s="28">
        <v>382</v>
      </c>
      <c r="B383" s="63"/>
      <c r="C383" s="15" t="s">
        <v>765</v>
      </c>
      <c r="D383" s="16" t="s">
        <v>766</v>
      </c>
      <c r="E383" s="31">
        <v>41080</v>
      </c>
      <c r="F383" s="31">
        <v>39370.161768089871</v>
      </c>
      <c r="G383" s="105">
        <f t="shared" si="11"/>
        <v>1709.8382319101293</v>
      </c>
      <c r="H383" s="134">
        <f t="shared" ref="H383:H384" si="13">G383/F383</f>
        <v>4.342979950100128E-2</v>
      </c>
      <c r="I383" s="117">
        <v>42104</v>
      </c>
      <c r="J383" s="31">
        <v>42104</v>
      </c>
    </row>
    <row r="384" spans="1:10" s="20" customFormat="1" x14ac:dyDescent="0.25">
      <c r="A384" s="11">
        <v>383</v>
      </c>
      <c r="B384" s="65"/>
      <c r="C384" s="18" t="s">
        <v>767</v>
      </c>
      <c r="D384" s="19" t="s">
        <v>768</v>
      </c>
      <c r="E384" s="32">
        <v>41080</v>
      </c>
      <c r="F384" s="32">
        <v>39370.161768089871</v>
      </c>
      <c r="G384" s="107">
        <f t="shared" si="11"/>
        <v>1709.8382319101293</v>
      </c>
      <c r="H384" s="135">
        <f t="shared" si="13"/>
        <v>4.342979950100128E-2</v>
      </c>
      <c r="I384" s="118">
        <v>42104</v>
      </c>
      <c r="J384" s="32">
        <v>42104</v>
      </c>
    </row>
    <row r="385" spans="1:10" s="20" customFormat="1" x14ac:dyDescent="0.25">
      <c r="A385" s="28">
        <v>384</v>
      </c>
      <c r="B385" s="65"/>
      <c r="C385" s="18" t="s">
        <v>769</v>
      </c>
      <c r="D385" s="19" t="s">
        <v>770</v>
      </c>
      <c r="E385" s="32">
        <v>0</v>
      </c>
      <c r="F385" s="32">
        <v>0</v>
      </c>
      <c r="G385" s="107">
        <f t="shared" si="11"/>
        <v>0</v>
      </c>
      <c r="H385" s="135">
        <v>0</v>
      </c>
      <c r="I385" s="118">
        <v>0</v>
      </c>
      <c r="J385" s="32">
        <v>0</v>
      </c>
    </row>
    <row r="386" spans="1:10" s="20" customFormat="1" x14ac:dyDescent="0.25">
      <c r="A386" s="28">
        <v>385</v>
      </c>
      <c r="B386" s="65"/>
      <c r="C386" s="18" t="s">
        <v>771</v>
      </c>
      <c r="D386" s="19" t="s">
        <v>772</v>
      </c>
      <c r="E386" s="32">
        <v>0</v>
      </c>
      <c r="F386" s="32">
        <v>0</v>
      </c>
      <c r="G386" s="107">
        <f t="shared" si="11"/>
        <v>0</v>
      </c>
      <c r="H386" s="135">
        <v>0</v>
      </c>
      <c r="I386" s="118">
        <v>0</v>
      </c>
      <c r="J386" s="32">
        <v>0</v>
      </c>
    </row>
    <row r="387" spans="1:10" s="20" customFormat="1" x14ac:dyDescent="0.25">
      <c r="A387" s="28">
        <v>386</v>
      </c>
      <c r="B387" s="63"/>
      <c r="C387" s="12" t="s">
        <v>773</v>
      </c>
      <c r="D387" s="13" t="s">
        <v>774</v>
      </c>
      <c r="E387" s="30">
        <v>18907470</v>
      </c>
      <c r="F387" s="30">
        <v>17018222.703678362</v>
      </c>
      <c r="G387" s="104">
        <f t="shared" ref="G387:G450" si="14">E387-F387</f>
        <v>1889247.2963216379</v>
      </c>
      <c r="H387" s="133">
        <f t="shared" ref="H387:H448" si="15">G387/F387</f>
        <v>0.11101319622014884</v>
      </c>
      <c r="I387" s="116">
        <v>20031883</v>
      </c>
      <c r="J387" s="30">
        <v>20031883</v>
      </c>
    </row>
    <row r="388" spans="1:10" s="20" customFormat="1" x14ac:dyDescent="0.25">
      <c r="A388" s="11">
        <v>387</v>
      </c>
      <c r="B388" s="63"/>
      <c r="C388" s="15" t="s">
        <v>775</v>
      </c>
      <c r="D388" s="16" t="s">
        <v>776</v>
      </c>
      <c r="E388" s="31">
        <v>207508</v>
      </c>
      <c r="F388" s="31">
        <v>358304.52540364751</v>
      </c>
      <c r="G388" s="105">
        <f t="shared" si="14"/>
        <v>-150796.52540364751</v>
      </c>
      <c r="H388" s="134">
        <f t="shared" si="15"/>
        <v>-0.42086134757513283</v>
      </c>
      <c r="I388" s="117">
        <v>212680</v>
      </c>
      <c r="J388" s="31">
        <v>212680</v>
      </c>
    </row>
    <row r="389" spans="1:10" s="20" customFormat="1" x14ac:dyDescent="0.25">
      <c r="A389" s="11">
        <v>388</v>
      </c>
      <c r="B389" s="65"/>
      <c r="C389" s="18" t="s">
        <v>777</v>
      </c>
      <c r="D389" s="19" t="s">
        <v>778</v>
      </c>
      <c r="E389" s="32">
        <v>207508</v>
      </c>
      <c r="F389" s="32">
        <v>267876.70323663892</v>
      </c>
      <c r="G389" s="107">
        <f t="shared" si="14"/>
        <v>-60368.703236638918</v>
      </c>
      <c r="H389" s="135">
        <f t="shared" si="15"/>
        <v>-0.22536003507296401</v>
      </c>
      <c r="I389" s="118">
        <v>212680</v>
      </c>
      <c r="J389" s="32">
        <v>212680</v>
      </c>
    </row>
    <row r="390" spans="1:10" s="20" customFormat="1" x14ac:dyDescent="0.25">
      <c r="A390" s="28">
        <v>389</v>
      </c>
      <c r="B390" s="65"/>
      <c r="C390" s="18" t="s">
        <v>779</v>
      </c>
      <c r="D390" s="19" t="s">
        <v>780</v>
      </c>
      <c r="E390" s="32">
        <v>0</v>
      </c>
      <c r="F390" s="32">
        <v>90427.822167008591</v>
      </c>
      <c r="G390" s="107">
        <f t="shared" si="14"/>
        <v>-90427.822167008591</v>
      </c>
      <c r="H390" s="135">
        <v>0</v>
      </c>
      <c r="I390" s="118">
        <v>0</v>
      </c>
      <c r="J390" s="32">
        <v>0</v>
      </c>
    </row>
    <row r="391" spans="1:10" s="20" customFormat="1" x14ac:dyDescent="0.25">
      <c r="A391" s="28">
        <v>390</v>
      </c>
      <c r="B391" s="65"/>
      <c r="C391" s="18" t="s">
        <v>781</v>
      </c>
      <c r="D391" s="19" t="s">
        <v>782</v>
      </c>
      <c r="E391" s="32">
        <v>0</v>
      </c>
      <c r="F391" s="32">
        <v>0</v>
      </c>
      <c r="G391" s="107">
        <f t="shared" si="14"/>
        <v>0</v>
      </c>
      <c r="H391" s="135">
        <v>0</v>
      </c>
      <c r="I391" s="118">
        <v>0</v>
      </c>
      <c r="J391" s="32">
        <v>0</v>
      </c>
    </row>
    <row r="392" spans="1:10" s="20" customFormat="1" x14ac:dyDescent="0.25">
      <c r="A392" s="28">
        <v>391</v>
      </c>
      <c r="B392" s="63"/>
      <c r="C392" s="15" t="s">
        <v>783</v>
      </c>
      <c r="D392" s="16" t="s">
        <v>784</v>
      </c>
      <c r="E392" s="31">
        <v>18699962</v>
      </c>
      <c r="F392" s="31">
        <v>16659918.178274713</v>
      </c>
      <c r="G392" s="105">
        <f t="shared" si="14"/>
        <v>2040043.8217252865</v>
      </c>
      <c r="H392" s="134">
        <f t="shared" si="15"/>
        <v>0.12245221134312628</v>
      </c>
      <c r="I392" s="117">
        <v>19819203</v>
      </c>
      <c r="J392" s="31">
        <v>19819203</v>
      </c>
    </row>
    <row r="393" spans="1:10" s="20" customFormat="1" x14ac:dyDescent="0.25">
      <c r="A393" s="11">
        <v>392</v>
      </c>
      <c r="B393" s="65"/>
      <c r="C393" s="18" t="s">
        <v>785</v>
      </c>
      <c r="D393" s="19" t="s">
        <v>786</v>
      </c>
      <c r="E393" s="32">
        <v>18699962</v>
      </c>
      <c r="F393" s="32">
        <v>15653208.480690371</v>
      </c>
      <c r="G393" s="107">
        <f t="shared" si="14"/>
        <v>3046753.5193096288</v>
      </c>
      <c r="H393" s="135">
        <f t="shared" si="15"/>
        <v>0.19464083181847805</v>
      </c>
      <c r="I393" s="118">
        <v>19819203</v>
      </c>
      <c r="J393" s="32">
        <v>19819203</v>
      </c>
    </row>
    <row r="394" spans="1:10" s="20" customFormat="1" x14ac:dyDescent="0.25">
      <c r="A394" s="28">
        <v>393</v>
      </c>
      <c r="B394" s="65"/>
      <c r="C394" s="18" t="s">
        <v>787</v>
      </c>
      <c r="D394" s="19" t="s">
        <v>788</v>
      </c>
      <c r="E394" s="32">
        <v>0</v>
      </c>
      <c r="F394" s="32">
        <v>1006709.6975843419</v>
      </c>
      <c r="G394" s="107">
        <f t="shared" si="14"/>
        <v>-1006709.6975843419</v>
      </c>
      <c r="H394" s="135">
        <f t="shared" si="15"/>
        <v>-1</v>
      </c>
      <c r="I394" s="118">
        <v>0</v>
      </c>
      <c r="J394" s="32">
        <v>0</v>
      </c>
    </row>
    <row r="395" spans="1:10" s="20" customFormat="1" x14ac:dyDescent="0.25">
      <c r="A395" s="28">
        <v>394</v>
      </c>
      <c r="B395" s="65"/>
      <c r="C395" s="18" t="s">
        <v>789</v>
      </c>
      <c r="D395" s="19" t="s">
        <v>790</v>
      </c>
      <c r="E395" s="32">
        <v>0</v>
      </c>
      <c r="F395" s="32">
        <v>0</v>
      </c>
      <c r="G395" s="107">
        <f t="shared" si="14"/>
        <v>0</v>
      </c>
      <c r="H395" s="135">
        <v>0</v>
      </c>
      <c r="I395" s="118">
        <v>0</v>
      </c>
      <c r="J395" s="32">
        <v>0</v>
      </c>
    </row>
    <row r="396" spans="1:10" s="20" customFormat="1" x14ac:dyDescent="0.25">
      <c r="A396" s="28">
        <v>395</v>
      </c>
      <c r="B396" s="63"/>
      <c r="C396" s="12" t="s">
        <v>791</v>
      </c>
      <c r="D396" s="13" t="s">
        <v>792</v>
      </c>
      <c r="E396" s="30">
        <v>8081370</v>
      </c>
      <c r="F396" s="30">
        <v>7961311.505209446</v>
      </c>
      <c r="G396" s="104">
        <f t="shared" si="14"/>
        <v>120058.49479055405</v>
      </c>
      <c r="H396" s="133">
        <f t="shared" si="15"/>
        <v>1.5080240826149605E-2</v>
      </c>
      <c r="I396" s="116">
        <v>8282808</v>
      </c>
      <c r="J396" s="30">
        <v>8282808</v>
      </c>
    </row>
    <row r="397" spans="1:10" s="20" customFormat="1" x14ac:dyDescent="0.25">
      <c r="A397" s="11">
        <v>396</v>
      </c>
      <c r="B397" s="63"/>
      <c r="C397" s="15" t="s">
        <v>793</v>
      </c>
      <c r="D397" s="16" t="s">
        <v>794</v>
      </c>
      <c r="E397" s="31">
        <v>518769</v>
      </c>
      <c r="F397" s="31">
        <v>446461.1720610648</v>
      </c>
      <c r="G397" s="105">
        <f t="shared" si="14"/>
        <v>72307.827938935196</v>
      </c>
      <c r="H397" s="134">
        <f t="shared" si="15"/>
        <v>0.16195770755411912</v>
      </c>
      <c r="I397" s="117">
        <v>531700</v>
      </c>
      <c r="J397" s="31">
        <v>531700</v>
      </c>
    </row>
    <row r="398" spans="1:10" s="20" customFormat="1" x14ac:dyDescent="0.25">
      <c r="A398" s="11">
        <v>397</v>
      </c>
      <c r="B398" s="65"/>
      <c r="C398" s="18" t="s">
        <v>795</v>
      </c>
      <c r="D398" s="19" t="s">
        <v>796</v>
      </c>
      <c r="E398" s="32">
        <v>518769</v>
      </c>
      <c r="F398" s="32">
        <v>446461.1720610648</v>
      </c>
      <c r="G398" s="107">
        <f t="shared" si="14"/>
        <v>72307.827938935196</v>
      </c>
      <c r="H398" s="135">
        <f t="shared" si="15"/>
        <v>0.16195770755411912</v>
      </c>
      <c r="I398" s="118">
        <v>531700</v>
      </c>
      <c r="J398" s="32">
        <v>531700</v>
      </c>
    </row>
    <row r="399" spans="1:10" s="20" customFormat="1" x14ac:dyDescent="0.25">
      <c r="A399" s="28">
        <v>398</v>
      </c>
      <c r="B399" s="65"/>
      <c r="C399" s="18" t="s">
        <v>797</v>
      </c>
      <c r="D399" s="19" t="s">
        <v>798</v>
      </c>
      <c r="E399" s="32">
        <v>0</v>
      </c>
      <c r="F399" s="32">
        <v>0</v>
      </c>
      <c r="G399" s="107">
        <f t="shared" si="14"/>
        <v>0</v>
      </c>
      <c r="H399" s="135">
        <v>0</v>
      </c>
      <c r="I399" s="118">
        <v>0</v>
      </c>
      <c r="J399" s="32">
        <v>0</v>
      </c>
    </row>
    <row r="400" spans="1:10" s="20" customFormat="1" x14ac:dyDescent="0.25">
      <c r="A400" s="28">
        <v>399</v>
      </c>
      <c r="B400" s="65"/>
      <c r="C400" s="18" t="s">
        <v>799</v>
      </c>
      <c r="D400" s="19" t="s">
        <v>800</v>
      </c>
      <c r="E400" s="32">
        <v>0</v>
      </c>
      <c r="F400" s="32">
        <v>0</v>
      </c>
      <c r="G400" s="107">
        <f t="shared" si="14"/>
        <v>0</v>
      </c>
      <c r="H400" s="135">
        <v>0</v>
      </c>
      <c r="I400" s="118">
        <v>0</v>
      </c>
      <c r="J400" s="32">
        <v>0</v>
      </c>
    </row>
    <row r="401" spans="1:10" s="20" customFormat="1" x14ac:dyDescent="0.25">
      <c r="A401" s="28">
        <v>400</v>
      </c>
      <c r="B401" s="63"/>
      <c r="C401" s="15" t="s">
        <v>801</v>
      </c>
      <c r="D401" s="16" t="s">
        <v>802</v>
      </c>
      <c r="E401" s="31">
        <v>7562601</v>
      </c>
      <c r="F401" s="31">
        <v>7514850.3331483807</v>
      </c>
      <c r="G401" s="105">
        <f t="shared" si="14"/>
        <v>47750.666851619259</v>
      </c>
      <c r="H401" s="134">
        <f t="shared" si="15"/>
        <v>6.3541740333787726E-3</v>
      </c>
      <c r="I401" s="117">
        <v>7751108</v>
      </c>
      <c r="J401" s="31">
        <v>7751108</v>
      </c>
    </row>
    <row r="402" spans="1:10" s="20" customFormat="1" x14ac:dyDescent="0.25">
      <c r="A402" s="11">
        <v>401</v>
      </c>
      <c r="B402" s="65"/>
      <c r="C402" s="18" t="s">
        <v>803</v>
      </c>
      <c r="D402" s="19" t="s">
        <v>804</v>
      </c>
      <c r="E402" s="32">
        <v>7404037</v>
      </c>
      <c r="F402" s="32">
        <v>6898125.7991279336</v>
      </c>
      <c r="G402" s="107">
        <f t="shared" si="14"/>
        <v>505911.20087206643</v>
      </c>
      <c r="H402" s="135">
        <f t="shared" si="15"/>
        <v>7.3340384852944279E-2</v>
      </c>
      <c r="I402" s="118">
        <v>7588592</v>
      </c>
      <c r="J402" s="32">
        <v>7588592</v>
      </c>
    </row>
    <row r="403" spans="1:10" s="20" customFormat="1" x14ac:dyDescent="0.25">
      <c r="A403" s="28">
        <v>402</v>
      </c>
      <c r="B403" s="65"/>
      <c r="C403" s="18" t="s">
        <v>805</v>
      </c>
      <c r="D403" s="19" t="s">
        <v>806</v>
      </c>
      <c r="E403" s="32">
        <v>158564</v>
      </c>
      <c r="F403" s="32">
        <v>616724.53402044717</v>
      </c>
      <c r="G403" s="107">
        <f t="shared" si="14"/>
        <v>-458160.53402044717</v>
      </c>
      <c r="H403" s="135">
        <f t="shared" si="15"/>
        <v>-0.74289331581100537</v>
      </c>
      <c r="I403" s="118">
        <v>162516</v>
      </c>
      <c r="J403" s="32">
        <v>162516</v>
      </c>
    </row>
    <row r="404" spans="1:10" s="20" customFormat="1" x14ac:dyDescent="0.25">
      <c r="A404" s="28">
        <v>403</v>
      </c>
      <c r="B404" s="65"/>
      <c r="C404" s="18" t="s">
        <v>807</v>
      </c>
      <c r="D404" s="19" t="s">
        <v>808</v>
      </c>
      <c r="E404" s="32">
        <v>0</v>
      </c>
      <c r="F404" s="32">
        <v>0</v>
      </c>
      <c r="G404" s="107">
        <f t="shared" si="14"/>
        <v>0</v>
      </c>
      <c r="H404" s="135">
        <v>0</v>
      </c>
      <c r="I404" s="118">
        <v>0</v>
      </c>
      <c r="J404" s="32">
        <v>0</v>
      </c>
    </row>
    <row r="405" spans="1:10" s="20" customFormat="1" x14ac:dyDescent="0.25">
      <c r="A405" s="28">
        <v>404</v>
      </c>
      <c r="B405" s="63"/>
      <c r="C405" s="12" t="s">
        <v>809</v>
      </c>
      <c r="D405" s="13" t="s">
        <v>810</v>
      </c>
      <c r="E405" s="30">
        <v>2444479.4885999998</v>
      </c>
      <c r="F405" s="30">
        <v>1861888.1867</v>
      </c>
      <c r="G405" s="104">
        <f t="shared" si="14"/>
        <v>582591.30189999985</v>
      </c>
      <c r="H405" s="133">
        <f t="shared" si="15"/>
        <v>0.31290348478582991</v>
      </c>
      <c r="I405" s="116">
        <v>2362693</v>
      </c>
      <c r="J405" s="30">
        <v>2362693</v>
      </c>
    </row>
    <row r="406" spans="1:10" s="20" customFormat="1" x14ac:dyDescent="0.25">
      <c r="A406" s="11">
        <v>405</v>
      </c>
      <c r="B406" s="63"/>
      <c r="C406" s="15" t="s">
        <v>811</v>
      </c>
      <c r="D406" s="16" t="s">
        <v>812</v>
      </c>
      <c r="E406" s="31">
        <v>961922.09</v>
      </c>
      <c r="F406" s="31">
        <v>976363.51</v>
      </c>
      <c r="G406" s="105">
        <f t="shared" si="14"/>
        <v>-14441.420000000042</v>
      </c>
      <c r="H406" s="134">
        <f t="shared" si="15"/>
        <v>-1.4791027985058599E-2</v>
      </c>
      <c r="I406" s="117">
        <v>1008942</v>
      </c>
      <c r="J406" s="31">
        <v>1008942</v>
      </c>
    </row>
    <row r="407" spans="1:10" s="20" customFormat="1" x14ac:dyDescent="0.25">
      <c r="A407" s="11">
        <v>406</v>
      </c>
      <c r="B407" s="63"/>
      <c r="C407" s="15" t="s">
        <v>813</v>
      </c>
      <c r="D407" s="16" t="s">
        <v>814</v>
      </c>
      <c r="E407" s="31">
        <v>0</v>
      </c>
      <c r="F407" s="31">
        <v>0</v>
      </c>
      <c r="G407" s="105">
        <f t="shared" si="14"/>
        <v>0</v>
      </c>
      <c r="H407" s="134">
        <v>0</v>
      </c>
      <c r="I407" s="117">
        <v>0</v>
      </c>
      <c r="J407" s="31">
        <v>0</v>
      </c>
    </row>
    <row r="408" spans="1:10" s="20" customFormat="1" x14ac:dyDescent="0.25">
      <c r="A408" s="11">
        <v>407</v>
      </c>
      <c r="B408" s="63"/>
      <c r="C408" s="15" t="s">
        <v>815</v>
      </c>
      <c r="D408" s="16" t="s">
        <v>816</v>
      </c>
      <c r="E408" s="31">
        <v>1482557.3986</v>
      </c>
      <c r="F408" s="31">
        <v>885524.67669999995</v>
      </c>
      <c r="G408" s="105">
        <f t="shared" si="14"/>
        <v>597032.7219</v>
      </c>
      <c r="H408" s="134">
        <f t="shared" si="15"/>
        <v>0.67421353420088159</v>
      </c>
      <c r="I408" s="117">
        <v>1353751</v>
      </c>
      <c r="J408" s="31">
        <v>1353751</v>
      </c>
    </row>
    <row r="409" spans="1:10" s="20" customFormat="1" x14ac:dyDescent="0.25">
      <c r="A409" s="11">
        <v>408</v>
      </c>
      <c r="B409" s="63"/>
      <c r="C409" s="18" t="s">
        <v>817</v>
      </c>
      <c r="D409" s="19" t="s">
        <v>818</v>
      </c>
      <c r="E409" s="32">
        <v>664284.79</v>
      </c>
      <c r="F409" s="32">
        <v>584752.92669999995</v>
      </c>
      <c r="G409" s="107">
        <f t="shared" si="14"/>
        <v>79531.863300000085</v>
      </c>
      <c r="H409" s="135">
        <f t="shared" si="15"/>
        <v>0.13600934628721045</v>
      </c>
      <c r="I409" s="118">
        <v>662605</v>
      </c>
      <c r="J409" s="32">
        <v>662605</v>
      </c>
    </row>
    <row r="410" spans="1:10" s="20" customFormat="1" x14ac:dyDescent="0.25">
      <c r="A410" s="11">
        <v>409</v>
      </c>
      <c r="B410" s="65"/>
      <c r="C410" s="18" t="s">
        <v>819</v>
      </c>
      <c r="D410" s="19" t="s">
        <v>820</v>
      </c>
      <c r="E410" s="32">
        <v>762654.60860000004</v>
      </c>
      <c r="F410" s="32">
        <v>260771.75</v>
      </c>
      <c r="G410" s="107">
        <f t="shared" si="14"/>
        <v>501882.85860000004</v>
      </c>
      <c r="H410" s="135">
        <f t="shared" si="15"/>
        <v>1.9246059383349616</v>
      </c>
      <c r="I410" s="118">
        <v>651146</v>
      </c>
      <c r="J410" s="32">
        <v>651146</v>
      </c>
    </row>
    <row r="411" spans="1:10" s="34" customFormat="1" x14ac:dyDescent="0.25">
      <c r="A411" s="28">
        <v>410</v>
      </c>
      <c r="B411" s="65" t="s">
        <v>37</v>
      </c>
      <c r="C411" s="18" t="s">
        <v>821</v>
      </c>
      <c r="D411" s="19" t="s">
        <v>822</v>
      </c>
      <c r="E411" s="32">
        <v>55618</v>
      </c>
      <c r="F411" s="32">
        <v>40000</v>
      </c>
      <c r="G411" s="107">
        <f t="shared" si="14"/>
        <v>15618</v>
      </c>
      <c r="H411" s="135">
        <v>0</v>
      </c>
      <c r="I411" s="118">
        <v>40000</v>
      </c>
      <c r="J411" s="32">
        <v>40000</v>
      </c>
    </row>
    <row r="412" spans="1:10" s="34" customFormat="1" x14ac:dyDescent="0.25">
      <c r="A412" s="28">
        <v>411</v>
      </c>
      <c r="B412" s="65"/>
      <c r="C412" s="18" t="s">
        <v>823</v>
      </c>
      <c r="D412" s="19" t="s">
        <v>824</v>
      </c>
      <c r="E412" s="32">
        <v>0</v>
      </c>
      <c r="F412" s="32">
        <v>0</v>
      </c>
      <c r="G412" s="107">
        <f t="shared" si="14"/>
        <v>0</v>
      </c>
      <c r="H412" s="135">
        <v>0</v>
      </c>
      <c r="I412" s="118">
        <v>0</v>
      </c>
      <c r="J412" s="32">
        <v>0</v>
      </c>
    </row>
    <row r="413" spans="1:10" s="20" customFormat="1" x14ac:dyDescent="0.25">
      <c r="A413" s="28">
        <v>412</v>
      </c>
      <c r="B413" s="63"/>
      <c r="C413" s="36" t="s">
        <v>825</v>
      </c>
      <c r="D413" s="37" t="s">
        <v>826</v>
      </c>
      <c r="E413" s="38">
        <v>11081340.250000007</v>
      </c>
      <c r="F413" s="38">
        <v>8108378.4199999999</v>
      </c>
      <c r="G413" s="109">
        <f t="shared" si="14"/>
        <v>2972961.8300000075</v>
      </c>
      <c r="H413" s="138">
        <f t="shared" si="15"/>
        <v>0.36665306871555797</v>
      </c>
      <c r="I413" s="123">
        <v>13528596.429999998</v>
      </c>
      <c r="J413" s="38">
        <v>16209595.050000001</v>
      </c>
    </row>
    <row r="414" spans="1:10" s="20" customFormat="1" x14ac:dyDescent="0.25">
      <c r="A414" s="11">
        <v>413</v>
      </c>
      <c r="B414" s="63"/>
      <c r="C414" s="12" t="s">
        <v>827</v>
      </c>
      <c r="D414" s="13" t="s">
        <v>828</v>
      </c>
      <c r="E414" s="30">
        <v>1889136.5399999998</v>
      </c>
      <c r="F414" s="30">
        <v>1800152.9780000001</v>
      </c>
      <c r="G414" s="104">
        <f t="shared" si="14"/>
        <v>88983.561999999685</v>
      </c>
      <c r="H414" s="133">
        <f t="shared" si="15"/>
        <v>4.9431111181929603E-2</v>
      </c>
      <c r="I414" s="116">
        <v>2560458.86</v>
      </c>
      <c r="J414" s="30">
        <v>4140255.13</v>
      </c>
    </row>
    <row r="415" spans="1:10" s="20" customFormat="1" x14ac:dyDescent="0.25">
      <c r="A415" s="11">
        <v>414</v>
      </c>
      <c r="B415" s="63"/>
      <c r="C415" s="12" t="s">
        <v>829</v>
      </c>
      <c r="D415" s="13" t="s">
        <v>830</v>
      </c>
      <c r="E415" s="30">
        <v>9192203.7100000083</v>
      </c>
      <c r="F415" s="30">
        <v>6308225.4419999998</v>
      </c>
      <c r="G415" s="104">
        <f t="shared" si="14"/>
        <v>2883978.2680000085</v>
      </c>
      <c r="H415" s="133">
        <f t="shared" si="15"/>
        <v>0.45717742565104869</v>
      </c>
      <c r="I415" s="116">
        <v>10968137.569999998</v>
      </c>
      <c r="J415" s="30">
        <v>12069339.92</v>
      </c>
    </row>
    <row r="416" spans="1:10" s="26" customFormat="1" x14ac:dyDescent="0.25">
      <c r="A416" s="11">
        <v>415</v>
      </c>
      <c r="B416" s="27"/>
      <c r="C416" s="15" t="s">
        <v>831</v>
      </c>
      <c r="D416" s="16" t="s">
        <v>832</v>
      </c>
      <c r="E416" s="31">
        <v>1464171.37</v>
      </c>
      <c r="F416" s="31">
        <v>1415958.43</v>
      </c>
      <c r="G416" s="105">
        <f t="shared" si="14"/>
        <v>48212.940000000177</v>
      </c>
      <c r="H416" s="134">
        <f t="shared" si="15"/>
        <v>3.4049686049046075E-2</v>
      </c>
      <c r="I416" s="117">
        <v>1628053.6199999999</v>
      </c>
      <c r="J416" s="31">
        <v>1705253.8699999999</v>
      </c>
    </row>
    <row r="417" spans="1:10" s="26" customFormat="1" x14ac:dyDescent="0.25">
      <c r="A417" s="25">
        <v>416</v>
      </c>
      <c r="B417" s="27"/>
      <c r="C417" s="18" t="s">
        <v>833</v>
      </c>
      <c r="D417" s="19" t="s">
        <v>834</v>
      </c>
      <c r="E417" s="32">
        <v>40601.97</v>
      </c>
      <c r="F417" s="32">
        <v>18793.18</v>
      </c>
      <c r="G417" s="107">
        <f t="shared" si="14"/>
        <v>21808.79</v>
      </c>
      <c r="H417" s="135">
        <v>0</v>
      </c>
      <c r="I417" s="118">
        <v>37344.49</v>
      </c>
      <c r="J417" s="32">
        <v>37344.49</v>
      </c>
    </row>
    <row r="418" spans="1:10" s="26" customFormat="1" x14ac:dyDescent="0.25">
      <c r="A418" s="25">
        <v>417</v>
      </c>
      <c r="B418" s="27"/>
      <c r="C418" s="18" t="s">
        <v>835</v>
      </c>
      <c r="D418" s="19" t="s">
        <v>836</v>
      </c>
      <c r="E418" s="32">
        <v>1423569.4000000001</v>
      </c>
      <c r="F418" s="32">
        <v>1397165.25</v>
      </c>
      <c r="G418" s="107">
        <f t="shared" si="14"/>
        <v>26404.15000000014</v>
      </c>
      <c r="H418" s="135">
        <f t="shared" si="15"/>
        <v>1.8898372973418957E-2</v>
      </c>
      <c r="I418" s="118">
        <v>1590709.13</v>
      </c>
      <c r="J418" s="32">
        <v>1667909.38</v>
      </c>
    </row>
    <row r="419" spans="1:10" s="26" customFormat="1" x14ac:dyDescent="0.25">
      <c r="A419" s="25">
        <v>418</v>
      </c>
      <c r="B419" s="27"/>
      <c r="C419" s="12" t="s">
        <v>837</v>
      </c>
      <c r="D419" s="13" t="s">
        <v>838</v>
      </c>
      <c r="E419" s="30">
        <v>7728032.3400000092</v>
      </c>
      <c r="F419" s="30">
        <v>4892267.0120000001</v>
      </c>
      <c r="G419" s="104">
        <f t="shared" si="14"/>
        <v>2835765.3280000091</v>
      </c>
      <c r="H419" s="133">
        <f t="shared" si="15"/>
        <v>0.57964238686161251</v>
      </c>
      <c r="I419" s="116">
        <v>9340083.9499999993</v>
      </c>
      <c r="J419" s="30">
        <v>10364086.050000001</v>
      </c>
    </row>
    <row r="420" spans="1:10" s="26" customFormat="1" x14ac:dyDescent="0.25">
      <c r="A420" s="25">
        <v>419</v>
      </c>
      <c r="B420" s="27"/>
      <c r="C420" s="12" t="s">
        <v>839</v>
      </c>
      <c r="D420" s="13" t="s">
        <v>840</v>
      </c>
      <c r="E420" s="30">
        <v>0</v>
      </c>
      <c r="F420" s="30">
        <v>0</v>
      </c>
      <c r="G420" s="104">
        <f t="shared" si="14"/>
        <v>0</v>
      </c>
      <c r="H420" s="133">
        <v>0</v>
      </c>
      <c r="I420" s="116">
        <v>0</v>
      </c>
      <c r="J420" s="30">
        <v>0</v>
      </c>
    </row>
    <row r="421" spans="1:10" s="26" customFormat="1" x14ac:dyDescent="0.25">
      <c r="A421" s="25">
        <v>420</v>
      </c>
      <c r="B421" s="27"/>
      <c r="C421" s="15" t="s">
        <v>841</v>
      </c>
      <c r="D421" s="16" t="s">
        <v>842</v>
      </c>
      <c r="E421" s="31">
        <v>0</v>
      </c>
      <c r="F421" s="31">
        <v>0</v>
      </c>
      <c r="G421" s="105">
        <f t="shared" si="14"/>
        <v>0</v>
      </c>
      <c r="H421" s="134">
        <v>0</v>
      </c>
      <c r="I421" s="117">
        <v>0</v>
      </c>
      <c r="J421" s="31">
        <v>0</v>
      </c>
    </row>
    <row r="422" spans="1:10" s="26" customFormat="1" x14ac:dyDescent="0.25">
      <c r="A422" s="25">
        <v>421</v>
      </c>
      <c r="B422" s="27"/>
      <c r="C422" s="15" t="s">
        <v>843</v>
      </c>
      <c r="D422" s="16" t="s">
        <v>844</v>
      </c>
      <c r="E422" s="31">
        <v>0</v>
      </c>
      <c r="F422" s="31">
        <v>0</v>
      </c>
      <c r="G422" s="105">
        <f t="shared" si="14"/>
        <v>0</v>
      </c>
      <c r="H422" s="134">
        <v>0</v>
      </c>
      <c r="I422" s="117">
        <v>0</v>
      </c>
      <c r="J422" s="31">
        <v>0</v>
      </c>
    </row>
    <row r="423" spans="1:10" s="26" customFormat="1" x14ac:dyDescent="0.25">
      <c r="A423" s="25">
        <v>422</v>
      </c>
      <c r="B423" s="27"/>
      <c r="C423" s="12" t="s">
        <v>845</v>
      </c>
      <c r="D423" s="13" t="s">
        <v>846</v>
      </c>
      <c r="E423" s="30">
        <v>541010.2043000001</v>
      </c>
      <c r="F423" s="30">
        <v>-5977887.4899999974</v>
      </c>
      <c r="G423" s="104">
        <f t="shared" si="14"/>
        <v>6518897.6942999978</v>
      </c>
      <c r="H423" s="133">
        <f t="shared" si="15"/>
        <v>-1.0905019047623461</v>
      </c>
      <c r="I423" s="116">
        <v>-2107386.61</v>
      </c>
      <c r="J423" s="30">
        <v>-2107386.61</v>
      </c>
    </row>
    <row r="424" spans="1:10" s="26" customFormat="1" x14ac:dyDescent="0.25">
      <c r="A424" s="25">
        <v>423</v>
      </c>
      <c r="B424" s="27"/>
      <c r="C424" s="15" t="s">
        <v>847</v>
      </c>
      <c r="D424" s="16" t="s">
        <v>848</v>
      </c>
      <c r="E424" s="31">
        <v>557484.27600000007</v>
      </c>
      <c r="F424" s="31">
        <v>-6171629.8099999977</v>
      </c>
      <c r="G424" s="105">
        <f t="shared" si="14"/>
        <v>6729114.0859999973</v>
      </c>
      <c r="H424" s="134">
        <f t="shared" si="15"/>
        <v>-1.0903301547828903</v>
      </c>
      <c r="I424" s="117">
        <v>-2299429.65</v>
      </c>
      <c r="J424" s="31">
        <v>-2299429.65</v>
      </c>
    </row>
    <row r="425" spans="1:10" s="26" customFormat="1" x14ac:dyDescent="0.25">
      <c r="A425" s="25">
        <v>424</v>
      </c>
      <c r="B425" s="27"/>
      <c r="C425" s="18" t="s">
        <v>849</v>
      </c>
      <c r="D425" s="19" t="s">
        <v>850</v>
      </c>
      <c r="E425" s="32">
        <v>194895.39980000001</v>
      </c>
      <c r="F425" s="32">
        <v>-733180.8599999994</v>
      </c>
      <c r="G425" s="107">
        <f t="shared" si="14"/>
        <v>928076.25979999942</v>
      </c>
      <c r="H425" s="135">
        <f t="shared" si="15"/>
        <v>-1.2658217234421534</v>
      </c>
      <c r="I425" s="118">
        <v>-656439.93000000005</v>
      </c>
      <c r="J425" s="32">
        <v>-656439.93000000005</v>
      </c>
    </row>
    <row r="426" spans="1:10" s="26" customFormat="1" x14ac:dyDescent="0.25">
      <c r="A426" s="25">
        <v>425</v>
      </c>
      <c r="B426" s="27"/>
      <c r="C426" s="18" t="s">
        <v>851</v>
      </c>
      <c r="D426" s="19" t="s">
        <v>852</v>
      </c>
      <c r="E426" s="32">
        <v>0</v>
      </c>
      <c r="F426" s="32">
        <v>0</v>
      </c>
      <c r="G426" s="107">
        <f t="shared" si="14"/>
        <v>0</v>
      </c>
      <c r="H426" s="135">
        <v>0</v>
      </c>
      <c r="I426" s="118">
        <v>0</v>
      </c>
      <c r="J426" s="32">
        <v>0</v>
      </c>
    </row>
    <row r="427" spans="1:10" s="26" customFormat="1" x14ac:dyDescent="0.25">
      <c r="A427" s="25">
        <v>426</v>
      </c>
      <c r="B427" s="27"/>
      <c r="C427" s="18" t="s">
        <v>853</v>
      </c>
      <c r="D427" s="19" t="s">
        <v>854</v>
      </c>
      <c r="E427" s="32">
        <v>336992.01509999996</v>
      </c>
      <c r="F427" s="32">
        <v>-5327850.8399999989</v>
      </c>
      <c r="G427" s="107">
        <f t="shared" si="14"/>
        <v>5664842.8550999984</v>
      </c>
      <c r="H427" s="135">
        <f t="shared" si="15"/>
        <v>-1.063251022827058</v>
      </c>
      <c r="I427" s="118">
        <v>-1451262.9</v>
      </c>
      <c r="J427" s="32">
        <v>-1451262.9</v>
      </c>
    </row>
    <row r="428" spans="1:10" s="26" customFormat="1" x14ac:dyDescent="0.25">
      <c r="A428" s="25">
        <v>427</v>
      </c>
      <c r="B428" s="27"/>
      <c r="C428" s="18" t="s">
        <v>855</v>
      </c>
      <c r="D428" s="19" t="s">
        <v>856</v>
      </c>
      <c r="E428" s="32">
        <v>-1954.8244999999999</v>
      </c>
      <c r="F428" s="32">
        <v>-4118.0200000000004</v>
      </c>
      <c r="G428" s="107">
        <f t="shared" si="14"/>
        <v>2163.1955000000007</v>
      </c>
      <c r="H428" s="135">
        <f t="shared" si="15"/>
        <v>-0.52529990140892968</v>
      </c>
      <c r="I428" s="118">
        <v>-7533.67</v>
      </c>
      <c r="J428" s="32">
        <v>-7533.67</v>
      </c>
    </row>
    <row r="429" spans="1:10" s="26" customFormat="1" x14ac:dyDescent="0.25">
      <c r="A429" s="25">
        <v>428</v>
      </c>
      <c r="B429" s="27"/>
      <c r="C429" s="18" t="s">
        <v>857</v>
      </c>
      <c r="D429" s="19" t="s">
        <v>858</v>
      </c>
      <c r="E429" s="32">
        <v>-5553.07</v>
      </c>
      <c r="F429" s="32">
        <v>-240.30999999999995</v>
      </c>
      <c r="G429" s="107">
        <f t="shared" si="14"/>
        <v>-5312.76</v>
      </c>
      <c r="H429" s="135">
        <f t="shared" si="15"/>
        <v>22.107943905788364</v>
      </c>
      <c r="I429" s="118">
        <v>-8753.14</v>
      </c>
      <c r="J429" s="32">
        <v>-8753.14</v>
      </c>
    </row>
    <row r="430" spans="1:10" s="26" customFormat="1" x14ac:dyDescent="0.25">
      <c r="A430" s="25">
        <v>429</v>
      </c>
      <c r="B430" s="27"/>
      <c r="C430" s="18" t="s">
        <v>859</v>
      </c>
      <c r="D430" s="19" t="s">
        <v>860</v>
      </c>
      <c r="E430" s="32">
        <v>1760.943</v>
      </c>
      <c r="F430" s="32">
        <v>6085.1</v>
      </c>
      <c r="G430" s="107">
        <f t="shared" si="14"/>
        <v>-4324.1570000000002</v>
      </c>
      <c r="H430" s="135">
        <f t="shared" si="15"/>
        <v>-0.71061395868597066</v>
      </c>
      <c r="I430" s="118">
        <v>-9634.0300000000007</v>
      </c>
      <c r="J430" s="32">
        <v>-9634.0300000000007</v>
      </c>
    </row>
    <row r="431" spans="1:10" s="26" customFormat="1" x14ac:dyDescent="0.25">
      <c r="A431" s="25">
        <v>430</v>
      </c>
      <c r="B431" s="27"/>
      <c r="C431" s="18" t="s">
        <v>861</v>
      </c>
      <c r="D431" s="19" t="s">
        <v>862</v>
      </c>
      <c r="E431" s="32">
        <v>0</v>
      </c>
      <c r="F431" s="32">
        <v>0</v>
      </c>
      <c r="G431" s="107">
        <f t="shared" si="14"/>
        <v>0</v>
      </c>
      <c r="H431" s="135">
        <v>0</v>
      </c>
      <c r="I431" s="118">
        <v>0</v>
      </c>
      <c r="J431" s="32">
        <v>0</v>
      </c>
    </row>
    <row r="432" spans="1:10" s="26" customFormat="1" x14ac:dyDescent="0.25">
      <c r="A432" s="25">
        <v>431</v>
      </c>
      <c r="B432" s="27"/>
      <c r="C432" s="18" t="s">
        <v>863</v>
      </c>
      <c r="D432" s="19" t="s">
        <v>864</v>
      </c>
      <c r="E432" s="32">
        <v>31343.812600000005</v>
      </c>
      <c r="F432" s="32">
        <v>-112324.88</v>
      </c>
      <c r="G432" s="107">
        <f t="shared" si="14"/>
        <v>143668.69260000001</v>
      </c>
      <c r="H432" s="135">
        <f t="shared" si="15"/>
        <v>-1.2790460368174887</v>
      </c>
      <c r="I432" s="118">
        <v>-165805.98000000001</v>
      </c>
      <c r="J432" s="32">
        <v>-165805.98000000001</v>
      </c>
    </row>
    <row r="433" spans="1:10" s="26" customFormat="1" x14ac:dyDescent="0.25">
      <c r="A433" s="25">
        <v>432</v>
      </c>
      <c r="B433" s="27"/>
      <c r="C433" s="15" t="s">
        <v>865</v>
      </c>
      <c r="D433" s="16" t="s">
        <v>866</v>
      </c>
      <c r="E433" s="31">
        <v>-16474.071699999993</v>
      </c>
      <c r="F433" s="31">
        <v>193742.32</v>
      </c>
      <c r="G433" s="105">
        <f t="shared" si="14"/>
        <v>-210216.39170000001</v>
      </c>
      <c r="H433" s="134">
        <f t="shared" si="15"/>
        <v>-1.0850308373513851</v>
      </c>
      <c r="I433" s="117">
        <v>192043.04</v>
      </c>
      <c r="J433" s="31">
        <v>192043.04</v>
      </c>
    </row>
    <row r="434" spans="1:10" s="26" customFormat="1" x14ac:dyDescent="0.25">
      <c r="A434" s="25">
        <v>433</v>
      </c>
      <c r="B434" s="27"/>
      <c r="C434" s="18" t="s">
        <v>867</v>
      </c>
      <c r="D434" s="19" t="s">
        <v>868</v>
      </c>
      <c r="E434" s="32">
        <v>0</v>
      </c>
      <c r="F434" s="32">
        <v>0</v>
      </c>
      <c r="G434" s="107">
        <f t="shared" si="14"/>
        <v>0</v>
      </c>
      <c r="H434" s="135">
        <v>0</v>
      </c>
      <c r="I434" s="118">
        <v>0</v>
      </c>
      <c r="J434" s="32">
        <v>0</v>
      </c>
    </row>
    <row r="435" spans="1:10" s="26" customFormat="1" x14ac:dyDescent="0.25">
      <c r="A435" s="25">
        <v>434</v>
      </c>
      <c r="B435" s="27"/>
      <c r="C435" s="18" t="s">
        <v>869</v>
      </c>
      <c r="D435" s="19" t="s">
        <v>870</v>
      </c>
      <c r="E435" s="32">
        <v>-29554.21</v>
      </c>
      <c r="F435" s="32">
        <v>41184.089999999997</v>
      </c>
      <c r="G435" s="107">
        <f t="shared" si="14"/>
        <v>-70738.299999999988</v>
      </c>
      <c r="H435" s="135">
        <f t="shared" si="15"/>
        <v>-1.7176123109676575</v>
      </c>
      <c r="I435" s="118">
        <v>44943.19</v>
      </c>
      <c r="J435" s="32">
        <v>44943.19</v>
      </c>
    </row>
    <row r="436" spans="1:10" s="26" customFormat="1" x14ac:dyDescent="0.25">
      <c r="A436" s="25">
        <v>435</v>
      </c>
      <c r="B436" s="27"/>
      <c r="C436" s="18" t="s">
        <v>871</v>
      </c>
      <c r="D436" s="19" t="s">
        <v>872</v>
      </c>
      <c r="E436" s="32">
        <v>0</v>
      </c>
      <c r="F436" s="32">
        <v>0</v>
      </c>
      <c r="G436" s="107">
        <f t="shared" si="14"/>
        <v>0</v>
      </c>
      <c r="H436" s="135">
        <v>0</v>
      </c>
      <c r="I436" s="118">
        <v>0</v>
      </c>
      <c r="J436" s="32">
        <v>0</v>
      </c>
    </row>
    <row r="437" spans="1:10" s="26" customFormat="1" x14ac:dyDescent="0.25">
      <c r="A437" s="25">
        <v>436</v>
      </c>
      <c r="B437" s="27"/>
      <c r="C437" s="18" t="s">
        <v>873</v>
      </c>
      <c r="D437" s="19" t="s">
        <v>874</v>
      </c>
      <c r="E437" s="32">
        <v>-7650.0316999999923</v>
      </c>
      <c r="F437" s="32">
        <v>133082.80000000002</v>
      </c>
      <c r="G437" s="107">
        <f t="shared" si="14"/>
        <v>-140732.83170000001</v>
      </c>
      <c r="H437" s="135">
        <f t="shared" si="15"/>
        <v>-1.0574832487744472</v>
      </c>
      <c r="I437" s="118">
        <v>144187.25</v>
      </c>
      <c r="J437" s="32">
        <v>144187.25</v>
      </c>
    </row>
    <row r="438" spans="1:10" s="26" customFormat="1" x14ac:dyDescent="0.25">
      <c r="A438" s="25">
        <v>437</v>
      </c>
      <c r="B438" s="27"/>
      <c r="C438" s="18" t="s">
        <v>875</v>
      </c>
      <c r="D438" s="19" t="s">
        <v>876</v>
      </c>
      <c r="E438" s="32">
        <v>0</v>
      </c>
      <c r="F438" s="32">
        <v>0</v>
      </c>
      <c r="G438" s="107">
        <f t="shared" si="14"/>
        <v>0</v>
      </c>
      <c r="H438" s="135">
        <v>0</v>
      </c>
      <c r="I438" s="118">
        <v>0</v>
      </c>
      <c r="J438" s="32">
        <v>0</v>
      </c>
    </row>
    <row r="439" spans="1:10" s="26" customFormat="1" x14ac:dyDescent="0.25">
      <c r="A439" s="25">
        <v>438</v>
      </c>
      <c r="B439" s="27"/>
      <c r="C439" s="18" t="s">
        <v>877</v>
      </c>
      <c r="D439" s="19" t="s">
        <v>878</v>
      </c>
      <c r="E439" s="32">
        <v>20730.169999999998</v>
      </c>
      <c r="F439" s="32">
        <v>19475.43</v>
      </c>
      <c r="G439" s="107">
        <f t="shared" si="14"/>
        <v>1254.739999999998</v>
      </c>
      <c r="H439" s="135">
        <f t="shared" si="15"/>
        <v>6.4426818817350781E-2</v>
      </c>
      <c r="I439" s="118">
        <v>2912.6</v>
      </c>
      <c r="J439" s="32">
        <v>2912.6</v>
      </c>
    </row>
    <row r="440" spans="1:10" s="26" customFormat="1" x14ac:dyDescent="0.25">
      <c r="A440" s="25">
        <v>439</v>
      </c>
      <c r="B440" s="27"/>
      <c r="C440" s="12" t="s">
        <v>879</v>
      </c>
      <c r="D440" s="13" t="s">
        <v>880</v>
      </c>
      <c r="E440" s="30">
        <v>22176698.840499997</v>
      </c>
      <c r="F440" s="30">
        <v>9173047.9638542011</v>
      </c>
      <c r="G440" s="104">
        <f t="shared" si="14"/>
        <v>13003650.876645796</v>
      </c>
      <c r="H440" s="133">
        <f t="shared" si="15"/>
        <v>1.4175932501264397</v>
      </c>
      <c r="I440" s="116">
        <v>9725536.5199999996</v>
      </c>
      <c r="J440" s="30">
        <v>9725536.5199999996</v>
      </c>
    </row>
    <row r="441" spans="1:10" s="26" customFormat="1" x14ac:dyDescent="0.25">
      <c r="A441" s="25">
        <v>440</v>
      </c>
      <c r="B441" s="27"/>
      <c r="C441" s="15" t="s">
        <v>881</v>
      </c>
      <c r="D441" s="16" t="s">
        <v>882</v>
      </c>
      <c r="E441" s="31">
        <v>1585230</v>
      </c>
      <c r="F441" s="31">
        <v>1242000</v>
      </c>
      <c r="G441" s="105">
        <f t="shared" si="14"/>
        <v>343230</v>
      </c>
      <c r="H441" s="134">
        <f t="shared" si="15"/>
        <v>0.27635265700483091</v>
      </c>
      <c r="I441" s="117">
        <v>1485230</v>
      </c>
      <c r="J441" s="31">
        <v>1485230</v>
      </c>
    </row>
    <row r="442" spans="1:10" s="26" customFormat="1" x14ac:dyDescent="0.25">
      <c r="A442" s="25">
        <v>441</v>
      </c>
      <c r="B442" s="27"/>
      <c r="C442" s="18" t="s">
        <v>883</v>
      </c>
      <c r="D442" s="19" t="s">
        <v>884</v>
      </c>
      <c r="E442" s="32">
        <v>250000</v>
      </c>
      <c r="F442" s="32">
        <v>180000</v>
      </c>
      <c r="G442" s="107">
        <f t="shared" si="14"/>
        <v>70000</v>
      </c>
      <c r="H442" s="135">
        <f t="shared" si="15"/>
        <v>0.3888888888888889</v>
      </c>
      <c r="I442" s="118">
        <v>250000</v>
      </c>
      <c r="J442" s="32">
        <v>250000</v>
      </c>
    </row>
    <row r="443" spans="1:10" s="26" customFormat="1" x14ac:dyDescent="0.25">
      <c r="A443" s="25">
        <v>442</v>
      </c>
      <c r="B443" s="27"/>
      <c r="C443" s="18" t="s">
        <v>885</v>
      </c>
      <c r="D443" s="19" t="s">
        <v>886</v>
      </c>
      <c r="E443" s="32">
        <v>250000</v>
      </c>
      <c r="F443" s="32">
        <v>86000</v>
      </c>
      <c r="G443" s="107">
        <f t="shared" si="14"/>
        <v>164000</v>
      </c>
      <c r="H443" s="135">
        <f t="shared" si="15"/>
        <v>1.9069767441860466</v>
      </c>
      <c r="I443" s="118">
        <v>250000</v>
      </c>
      <c r="J443" s="32">
        <v>250000</v>
      </c>
    </row>
    <row r="444" spans="1:10" s="26" customFormat="1" x14ac:dyDescent="0.25">
      <c r="A444" s="25">
        <v>443</v>
      </c>
      <c r="B444" s="27"/>
      <c r="C444" s="18" t="s">
        <v>887</v>
      </c>
      <c r="D444" s="19" t="s">
        <v>888</v>
      </c>
      <c r="E444" s="32">
        <v>0</v>
      </c>
      <c r="F444" s="32">
        <v>0</v>
      </c>
      <c r="G444" s="107">
        <f t="shared" si="14"/>
        <v>0</v>
      </c>
      <c r="H444" s="135">
        <v>0</v>
      </c>
      <c r="I444" s="118">
        <v>0</v>
      </c>
      <c r="J444" s="32">
        <v>0</v>
      </c>
    </row>
    <row r="445" spans="1:10" s="26" customFormat="1" x14ac:dyDescent="0.25">
      <c r="A445" s="25">
        <v>444</v>
      </c>
      <c r="B445" s="27"/>
      <c r="C445" s="18" t="s">
        <v>889</v>
      </c>
      <c r="D445" s="19" t="s">
        <v>890</v>
      </c>
      <c r="E445" s="32">
        <v>0</v>
      </c>
      <c r="F445" s="32">
        <v>0</v>
      </c>
      <c r="G445" s="107">
        <f t="shared" si="14"/>
        <v>0</v>
      </c>
      <c r="H445" s="135">
        <v>0</v>
      </c>
      <c r="I445" s="118">
        <v>0</v>
      </c>
      <c r="J445" s="32">
        <v>0</v>
      </c>
    </row>
    <row r="446" spans="1:10" s="26" customFormat="1" x14ac:dyDescent="0.25">
      <c r="A446" s="25">
        <v>445</v>
      </c>
      <c r="B446" s="27"/>
      <c r="C446" s="18" t="s">
        <v>891</v>
      </c>
      <c r="D446" s="19" t="s">
        <v>892</v>
      </c>
      <c r="E446" s="32">
        <v>700000</v>
      </c>
      <c r="F446" s="32">
        <v>500000</v>
      </c>
      <c r="G446" s="107">
        <f t="shared" si="14"/>
        <v>200000</v>
      </c>
      <c r="H446" s="135">
        <v>0</v>
      </c>
      <c r="I446" s="118">
        <v>600000</v>
      </c>
      <c r="J446" s="32">
        <v>600000</v>
      </c>
    </row>
    <row r="447" spans="1:10" s="26" customFormat="1" x14ac:dyDescent="0.25">
      <c r="A447" s="25">
        <v>446</v>
      </c>
      <c r="B447" s="27"/>
      <c r="C447" s="18" t="s">
        <v>893</v>
      </c>
      <c r="D447" s="19" t="s">
        <v>894</v>
      </c>
      <c r="E447" s="32">
        <v>100000</v>
      </c>
      <c r="F447" s="32">
        <v>86000</v>
      </c>
      <c r="G447" s="107">
        <f t="shared" si="14"/>
        <v>14000</v>
      </c>
      <c r="H447" s="135">
        <f t="shared" si="15"/>
        <v>0.16279069767441862</v>
      </c>
      <c r="I447" s="118">
        <v>100000</v>
      </c>
      <c r="J447" s="32">
        <v>100000</v>
      </c>
    </row>
    <row r="448" spans="1:10" s="79" customFormat="1" x14ac:dyDescent="0.25">
      <c r="A448" s="25">
        <v>447</v>
      </c>
      <c r="B448" s="27"/>
      <c r="C448" s="18" t="s">
        <v>895</v>
      </c>
      <c r="D448" s="19" t="s">
        <v>896</v>
      </c>
      <c r="E448" s="32">
        <v>285230</v>
      </c>
      <c r="F448" s="32">
        <v>390000</v>
      </c>
      <c r="G448" s="107">
        <f t="shared" si="14"/>
        <v>-104770</v>
      </c>
      <c r="H448" s="135">
        <f t="shared" si="15"/>
        <v>-0.26864102564102565</v>
      </c>
      <c r="I448" s="118">
        <v>285230</v>
      </c>
      <c r="J448" s="32">
        <v>285230</v>
      </c>
    </row>
    <row r="449" spans="1:10" s="26" customFormat="1" x14ac:dyDescent="0.25">
      <c r="A449" s="25">
        <v>448</v>
      </c>
      <c r="B449" s="27"/>
      <c r="C449" s="15" t="s">
        <v>897</v>
      </c>
      <c r="D449" s="16" t="s">
        <v>898</v>
      </c>
      <c r="E449" s="31">
        <v>0</v>
      </c>
      <c r="F449" s="31">
        <v>0</v>
      </c>
      <c r="G449" s="105">
        <f t="shared" si="14"/>
        <v>0</v>
      </c>
      <c r="H449" s="134">
        <v>0</v>
      </c>
      <c r="I449" s="117">
        <v>0</v>
      </c>
      <c r="J449" s="31">
        <v>0</v>
      </c>
    </row>
    <row r="450" spans="1:10" s="26" customFormat="1" x14ac:dyDescent="0.25">
      <c r="A450" s="25">
        <v>449</v>
      </c>
      <c r="B450" s="27"/>
      <c r="C450" s="15" t="s">
        <v>899</v>
      </c>
      <c r="D450" s="16" t="s">
        <v>900</v>
      </c>
      <c r="E450" s="31">
        <v>10669637.069999998</v>
      </c>
      <c r="F450" s="31">
        <v>0</v>
      </c>
      <c r="G450" s="105">
        <f t="shared" si="14"/>
        <v>10669637.069999998</v>
      </c>
      <c r="H450" s="134">
        <v>0</v>
      </c>
      <c r="I450" s="117">
        <v>0</v>
      </c>
      <c r="J450" s="31">
        <v>0</v>
      </c>
    </row>
    <row r="451" spans="1:10" s="26" customFormat="1" ht="21" x14ac:dyDescent="0.25">
      <c r="A451" s="25">
        <v>450</v>
      </c>
      <c r="B451" s="27"/>
      <c r="C451" s="18" t="s">
        <v>901</v>
      </c>
      <c r="D451" s="19" t="s">
        <v>902</v>
      </c>
      <c r="E451" s="32">
        <v>5844273.1399999997</v>
      </c>
      <c r="F451" s="32">
        <v>0</v>
      </c>
      <c r="G451" s="107">
        <f t="shared" ref="G451:G514" si="16">E451-F451</f>
        <v>5844273.1399999997</v>
      </c>
      <c r="H451" s="135">
        <v>0</v>
      </c>
      <c r="I451" s="118">
        <v>0</v>
      </c>
      <c r="J451" s="32">
        <v>0</v>
      </c>
    </row>
    <row r="452" spans="1:10" s="26" customFormat="1" x14ac:dyDescent="0.25">
      <c r="A452" s="25">
        <v>451</v>
      </c>
      <c r="B452" s="27"/>
      <c r="C452" s="18" t="s">
        <v>903</v>
      </c>
      <c r="D452" s="19" t="s">
        <v>904</v>
      </c>
      <c r="E452" s="32">
        <v>2370397.1800000002</v>
      </c>
      <c r="F452" s="32">
        <v>0</v>
      </c>
      <c r="G452" s="107">
        <f t="shared" si="16"/>
        <v>2370397.1800000002</v>
      </c>
      <c r="H452" s="135">
        <v>0</v>
      </c>
      <c r="I452" s="118">
        <v>0</v>
      </c>
      <c r="J452" s="32">
        <v>0</v>
      </c>
    </row>
    <row r="453" spans="1:10" s="26" customFormat="1" x14ac:dyDescent="0.25">
      <c r="A453" s="25">
        <v>452</v>
      </c>
      <c r="B453" s="27"/>
      <c r="C453" s="18" t="s">
        <v>905</v>
      </c>
      <c r="D453" s="19" t="s">
        <v>906</v>
      </c>
      <c r="E453" s="32">
        <v>417479.79</v>
      </c>
      <c r="F453" s="32">
        <v>0</v>
      </c>
      <c r="G453" s="107">
        <f t="shared" si="16"/>
        <v>417479.79</v>
      </c>
      <c r="H453" s="135">
        <v>0</v>
      </c>
      <c r="I453" s="118">
        <v>0</v>
      </c>
      <c r="J453" s="32">
        <v>0</v>
      </c>
    </row>
    <row r="454" spans="1:10" s="26" customFormat="1" x14ac:dyDescent="0.25">
      <c r="A454" s="25">
        <v>453</v>
      </c>
      <c r="B454" s="27"/>
      <c r="C454" s="18" t="s">
        <v>907</v>
      </c>
      <c r="D454" s="19" t="s">
        <v>908</v>
      </c>
      <c r="E454" s="32">
        <v>1969345.2000000002</v>
      </c>
      <c r="F454" s="32">
        <v>0</v>
      </c>
      <c r="G454" s="107">
        <f t="shared" si="16"/>
        <v>1969345.2000000002</v>
      </c>
      <c r="H454" s="135">
        <v>0</v>
      </c>
      <c r="I454" s="118">
        <v>0</v>
      </c>
      <c r="J454" s="32">
        <v>0</v>
      </c>
    </row>
    <row r="455" spans="1:10" s="26" customFormat="1" x14ac:dyDescent="0.25">
      <c r="A455" s="25">
        <v>454</v>
      </c>
      <c r="B455" s="27"/>
      <c r="C455" s="18" t="s">
        <v>909</v>
      </c>
      <c r="D455" s="19" t="s">
        <v>910</v>
      </c>
      <c r="E455" s="32">
        <v>68141.759999999995</v>
      </c>
      <c r="F455" s="32">
        <v>0</v>
      </c>
      <c r="G455" s="107">
        <f t="shared" si="16"/>
        <v>68141.759999999995</v>
      </c>
      <c r="H455" s="135">
        <v>0</v>
      </c>
      <c r="I455" s="118">
        <v>0</v>
      </c>
      <c r="J455" s="32">
        <v>0</v>
      </c>
    </row>
    <row r="456" spans="1:10" s="79" customFormat="1" x14ac:dyDescent="0.25">
      <c r="A456" s="25">
        <v>455</v>
      </c>
      <c r="B456" s="27"/>
      <c r="C456" s="18" t="s">
        <v>911</v>
      </c>
      <c r="D456" s="19" t="s">
        <v>912</v>
      </c>
      <c r="E456" s="32">
        <v>0</v>
      </c>
      <c r="F456" s="32">
        <v>0</v>
      </c>
      <c r="G456" s="107">
        <f t="shared" si="16"/>
        <v>0</v>
      </c>
      <c r="H456" s="135">
        <v>0</v>
      </c>
      <c r="I456" s="118">
        <v>0</v>
      </c>
      <c r="J456" s="32">
        <v>0</v>
      </c>
    </row>
    <row r="457" spans="1:10" s="26" customFormat="1" x14ac:dyDescent="0.25">
      <c r="A457" s="25">
        <v>456</v>
      </c>
      <c r="B457" s="27"/>
      <c r="C457" s="15" t="s">
        <v>913</v>
      </c>
      <c r="D457" s="16" t="s">
        <v>914</v>
      </c>
      <c r="E457" s="31">
        <v>9921831.7705000006</v>
      </c>
      <c r="F457" s="31">
        <v>7931047.9638542002</v>
      </c>
      <c r="G457" s="105">
        <f t="shared" si="16"/>
        <v>1990783.8066458004</v>
      </c>
      <c r="H457" s="134">
        <f t="shared" ref="H457:H487" si="17">G457/F457</f>
        <v>0.25101144460590957</v>
      </c>
      <c r="I457" s="117">
        <v>8240306.5199999996</v>
      </c>
      <c r="J457" s="31">
        <v>8240306.5199999996</v>
      </c>
    </row>
    <row r="458" spans="1:10" s="26" customFormat="1" x14ac:dyDescent="0.25">
      <c r="A458" s="25">
        <v>457</v>
      </c>
      <c r="B458" s="27"/>
      <c r="C458" s="39" t="s">
        <v>915</v>
      </c>
      <c r="D458" s="86" t="s">
        <v>916</v>
      </c>
      <c r="E458" s="41">
        <v>0</v>
      </c>
      <c r="F458" s="41">
        <v>0</v>
      </c>
      <c r="G458" s="108">
        <f t="shared" si="16"/>
        <v>0</v>
      </c>
      <c r="H458" s="139">
        <v>0</v>
      </c>
      <c r="I458" s="124">
        <v>0</v>
      </c>
      <c r="J458" s="41">
        <v>0</v>
      </c>
    </row>
    <row r="459" spans="1:10" s="26" customFormat="1" x14ac:dyDescent="0.25">
      <c r="A459" s="25">
        <v>458</v>
      </c>
      <c r="B459" s="27"/>
      <c r="C459" s="39" t="s">
        <v>917</v>
      </c>
      <c r="D459" s="86" t="s">
        <v>918</v>
      </c>
      <c r="E459" s="41">
        <v>0</v>
      </c>
      <c r="F459" s="41">
        <v>0</v>
      </c>
      <c r="G459" s="108">
        <f t="shared" si="16"/>
        <v>0</v>
      </c>
      <c r="H459" s="139">
        <v>0</v>
      </c>
      <c r="I459" s="124">
        <v>0</v>
      </c>
      <c r="J459" s="41">
        <v>0</v>
      </c>
    </row>
    <row r="460" spans="1:10" s="26" customFormat="1" x14ac:dyDescent="0.25">
      <c r="A460" s="25">
        <v>459</v>
      </c>
      <c r="B460" s="27"/>
      <c r="C460" s="39" t="s">
        <v>919</v>
      </c>
      <c r="D460" s="86" t="s">
        <v>920</v>
      </c>
      <c r="E460" s="41">
        <v>1927162.5898</v>
      </c>
      <c r="F460" s="41">
        <v>1864604.6998522682</v>
      </c>
      <c r="G460" s="108">
        <f t="shared" si="16"/>
        <v>62557.889947731746</v>
      </c>
      <c r="H460" s="139">
        <f t="shared" si="17"/>
        <v>3.3550215738857775E-2</v>
      </c>
      <c r="I460" s="124">
        <v>1740297.72</v>
      </c>
      <c r="J460" s="41">
        <v>1740297.72</v>
      </c>
    </row>
    <row r="461" spans="1:10" s="26" customFormat="1" x14ac:dyDescent="0.25">
      <c r="A461" s="25">
        <v>460</v>
      </c>
      <c r="B461" s="27"/>
      <c r="C461" s="18" t="s">
        <v>921</v>
      </c>
      <c r="D461" s="19" t="s">
        <v>922</v>
      </c>
      <c r="E461" s="32">
        <v>181766.49830000001</v>
      </c>
      <c r="F461" s="32">
        <v>166876.92350749206</v>
      </c>
      <c r="G461" s="107">
        <f t="shared" si="16"/>
        <v>14889.574792507949</v>
      </c>
      <c r="H461" s="135">
        <f t="shared" si="17"/>
        <v>8.9224887896734689E-2</v>
      </c>
      <c r="I461" s="118">
        <v>155751.79999999999</v>
      </c>
      <c r="J461" s="32">
        <v>155751.79999999999</v>
      </c>
    </row>
    <row r="462" spans="1:10" s="26" customFormat="1" x14ac:dyDescent="0.25">
      <c r="A462" s="25">
        <v>461</v>
      </c>
      <c r="B462" s="27"/>
      <c r="C462" s="18" t="s">
        <v>923</v>
      </c>
      <c r="D462" s="19" t="s">
        <v>924</v>
      </c>
      <c r="E462" s="32">
        <v>2452650.2023999998</v>
      </c>
      <c r="F462" s="32">
        <v>589194.76798643998</v>
      </c>
      <c r="G462" s="107">
        <f t="shared" si="16"/>
        <v>1863455.4344135597</v>
      </c>
      <c r="H462" s="135">
        <f t="shared" si="17"/>
        <v>3.1627155155872773</v>
      </c>
      <c r="I462" s="118">
        <v>0</v>
      </c>
      <c r="J462" s="32">
        <v>0</v>
      </c>
    </row>
    <row r="463" spans="1:10" s="26" customFormat="1" x14ac:dyDescent="0.25">
      <c r="A463" s="25">
        <v>462</v>
      </c>
      <c r="B463" s="27"/>
      <c r="C463" s="18" t="s">
        <v>925</v>
      </c>
      <c r="D463" s="19" t="s">
        <v>926</v>
      </c>
      <c r="E463" s="32">
        <v>0</v>
      </c>
      <c r="F463" s="32">
        <v>0</v>
      </c>
      <c r="G463" s="107">
        <f t="shared" si="16"/>
        <v>0</v>
      </c>
      <c r="H463" s="135">
        <v>0</v>
      </c>
      <c r="I463" s="118">
        <v>0</v>
      </c>
      <c r="J463" s="32">
        <v>0</v>
      </c>
    </row>
    <row r="464" spans="1:10" s="26" customFormat="1" x14ac:dyDescent="0.25">
      <c r="A464" s="25">
        <v>463</v>
      </c>
      <c r="B464" s="27"/>
      <c r="C464" s="18" t="s">
        <v>927</v>
      </c>
      <c r="D464" s="19" t="s">
        <v>928</v>
      </c>
      <c r="E464" s="32">
        <v>0</v>
      </c>
      <c r="F464" s="32">
        <v>0</v>
      </c>
      <c r="G464" s="107">
        <f t="shared" si="16"/>
        <v>0</v>
      </c>
      <c r="H464" s="135">
        <v>0</v>
      </c>
      <c r="I464" s="118">
        <v>0</v>
      </c>
      <c r="J464" s="32">
        <v>0</v>
      </c>
    </row>
    <row r="465" spans="1:10" s="26" customFormat="1" x14ac:dyDescent="0.25">
      <c r="A465" s="25">
        <v>464</v>
      </c>
      <c r="B465" s="27"/>
      <c r="C465" s="18" t="s">
        <v>929</v>
      </c>
      <c r="D465" s="19" t="s">
        <v>930</v>
      </c>
      <c r="E465" s="32">
        <v>0</v>
      </c>
      <c r="F465" s="32">
        <v>0</v>
      </c>
      <c r="G465" s="107">
        <f t="shared" si="16"/>
        <v>0</v>
      </c>
      <c r="H465" s="135">
        <v>0</v>
      </c>
      <c r="I465" s="118">
        <v>0</v>
      </c>
      <c r="J465" s="32">
        <v>0</v>
      </c>
    </row>
    <row r="466" spans="1:10" s="26" customFormat="1" x14ac:dyDescent="0.25">
      <c r="A466" s="25">
        <v>465</v>
      </c>
      <c r="B466" s="27"/>
      <c r="C466" s="18" t="s">
        <v>931</v>
      </c>
      <c r="D466" s="19" t="s">
        <v>932</v>
      </c>
      <c r="E466" s="32">
        <v>3868647.19</v>
      </c>
      <c r="F466" s="32">
        <v>1138488.3400000001</v>
      </c>
      <c r="G466" s="107">
        <f t="shared" si="16"/>
        <v>2730158.8499999996</v>
      </c>
      <c r="H466" s="135">
        <f t="shared" si="17"/>
        <v>2.3980560486021312</v>
      </c>
      <c r="I466" s="118">
        <v>4164757</v>
      </c>
      <c r="J466" s="32">
        <v>4164757</v>
      </c>
    </row>
    <row r="467" spans="1:10" s="26" customFormat="1" x14ac:dyDescent="0.25">
      <c r="A467" s="25">
        <v>466</v>
      </c>
      <c r="B467" s="27"/>
      <c r="C467" s="39" t="s">
        <v>933</v>
      </c>
      <c r="D467" s="40" t="s">
        <v>934</v>
      </c>
      <c r="E467" s="41">
        <v>1491605.29</v>
      </c>
      <c r="F467" s="41">
        <v>4171883.232508</v>
      </c>
      <c r="G467" s="108">
        <f t="shared" si="16"/>
        <v>-2680277.9425079999</v>
      </c>
      <c r="H467" s="139">
        <f t="shared" si="17"/>
        <v>-0.64246235887496406</v>
      </c>
      <c r="I467" s="124">
        <v>2179500</v>
      </c>
      <c r="J467" s="41">
        <v>2179500</v>
      </c>
    </row>
    <row r="468" spans="1:10" s="73" customFormat="1" ht="11.25" x14ac:dyDescent="0.25">
      <c r="A468" s="25">
        <v>467</v>
      </c>
      <c r="B468" s="72"/>
      <c r="C468" s="88" t="s">
        <v>935</v>
      </c>
      <c r="D468" s="89" t="s">
        <v>936</v>
      </c>
      <c r="E468" s="96">
        <v>460074383.46364665</v>
      </c>
      <c r="F468" s="96">
        <v>373891063.43094206</v>
      </c>
      <c r="G468" s="96">
        <f t="shared" si="16"/>
        <v>86183320.032704592</v>
      </c>
      <c r="H468" s="140">
        <f t="shared" si="17"/>
        <v>0.2305038244077281</v>
      </c>
      <c r="I468" s="125">
        <v>459786292.29000002</v>
      </c>
      <c r="J468" s="96">
        <v>462467290.91000003</v>
      </c>
    </row>
    <row r="469" spans="1:10" s="20" customFormat="1" ht="11.25" x14ac:dyDescent="0.25">
      <c r="A469" s="71">
        <v>468</v>
      </c>
      <c r="B469" s="63"/>
      <c r="C469" s="21"/>
      <c r="D469" s="13" t="s">
        <v>937</v>
      </c>
      <c r="E469" s="30">
        <v>0</v>
      </c>
      <c r="F469" s="30">
        <v>0</v>
      </c>
      <c r="G469" s="104">
        <f t="shared" si="16"/>
        <v>0</v>
      </c>
      <c r="H469" s="133">
        <v>0</v>
      </c>
      <c r="I469" s="116">
        <v>0</v>
      </c>
      <c r="J469" s="30">
        <v>0</v>
      </c>
    </row>
    <row r="470" spans="1:10" s="20" customFormat="1" x14ac:dyDescent="0.25">
      <c r="A470" s="11">
        <v>469</v>
      </c>
      <c r="B470" s="63"/>
      <c r="C470" s="12" t="s">
        <v>938</v>
      </c>
      <c r="D470" s="13" t="s">
        <v>939</v>
      </c>
      <c r="E470" s="30">
        <v>0</v>
      </c>
      <c r="F470" s="30">
        <v>0</v>
      </c>
      <c r="G470" s="104">
        <f t="shared" si="16"/>
        <v>0</v>
      </c>
      <c r="H470" s="133">
        <v>0</v>
      </c>
      <c r="I470" s="116">
        <v>0</v>
      </c>
      <c r="J470" s="30">
        <v>0</v>
      </c>
    </row>
    <row r="471" spans="1:10" s="20" customFormat="1" x14ac:dyDescent="0.25">
      <c r="A471" s="11">
        <v>470</v>
      </c>
      <c r="B471" s="63"/>
      <c r="C471" s="18" t="s">
        <v>940</v>
      </c>
      <c r="D471" s="19" t="s">
        <v>941</v>
      </c>
      <c r="E471" s="32">
        <v>0</v>
      </c>
      <c r="F471" s="32">
        <v>0</v>
      </c>
      <c r="G471" s="107">
        <f t="shared" si="16"/>
        <v>0</v>
      </c>
      <c r="H471" s="135">
        <v>0</v>
      </c>
      <c r="I471" s="118">
        <v>0</v>
      </c>
      <c r="J471" s="32">
        <v>0</v>
      </c>
    </row>
    <row r="472" spans="1:10" s="20" customFormat="1" x14ac:dyDescent="0.25">
      <c r="A472" s="11">
        <v>471</v>
      </c>
      <c r="B472" s="63"/>
      <c r="C472" s="18" t="s">
        <v>942</v>
      </c>
      <c r="D472" s="19" t="s">
        <v>943</v>
      </c>
      <c r="E472" s="32">
        <v>0</v>
      </c>
      <c r="F472" s="32">
        <v>0</v>
      </c>
      <c r="G472" s="107">
        <f t="shared" si="16"/>
        <v>0</v>
      </c>
      <c r="H472" s="135">
        <v>0</v>
      </c>
      <c r="I472" s="118">
        <v>0</v>
      </c>
      <c r="J472" s="32">
        <v>0</v>
      </c>
    </row>
    <row r="473" spans="1:10" s="20" customFormat="1" x14ac:dyDescent="0.25">
      <c r="A473" s="11">
        <v>472</v>
      </c>
      <c r="B473" s="63"/>
      <c r="C473" s="18" t="s">
        <v>944</v>
      </c>
      <c r="D473" s="19" t="s">
        <v>945</v>
      </c>
      <c r="E473" s="32">
        <v>0</v>
      </c>
      <c r="F473" s="32">
        <v>0</v>
      </c>
      <c r="G473" s="107">
        <f t="shared" si="16"/>
        <v>0</v>
      </c>
      <c r="H473" s="135">
        <v>0</v>
      </c>
      <c r="I473" s="118">
        <v>0</v>
      </c>
      <c r="J473" s="32">
        <v>0</v>
      </c>
    </row>
    <row r="474" spans="1:10" s="20" customFormat="1" x14ac:dyDescent="0.25">
      <c r="A474" s="11">
        <v>473</v>
      </c>
      <c r="B474" s="63"/>
      <c r="C474" s="12" t="s">
        <v>946</v>
      </c>
      <c r="D474" s="13" t="s">
        <v>947</v>
      </c>
      <c r="E474" s="30">
        <v>0</v>
      </c>
      <c r="F474" s="30">
        <v>0</v>
      </c>
      <c r="G474" s="104">
        <f t="shared" si="16"/>
        <v>0</v>
      </c>
      <c r="H474" s="133">
        <v>0</v>
      </c>
      <c r="I474" s="116">
        <v>0</v>
      </c>
      <c r="J474" s="30">
        <v>0</v>
      </c>
    </row>
    <row r="475" spans="1:10" s="20" customFormat="1" x14ac:dyDescent="0.25">
      <c r="A475" s="11">
        <v>474</v>
      </c>
      <c r="B475" s="63"/>
      <c r="C475" s="18" t="s">
        <v>948</v>
      </c>
      <c r="D475" s="19" t="s">
        <v>949</v>
      </c>
      <c r="E475" s="32">
        <v>0</v>
      </c>
      <c r="F475" s="32">
        <v>0</v>
      </c>
      <c r="G475" s="107">
        <f t="shared" si="16"/>
        <v>0</v>
      </c>
      <c r="H475" s="135">
        <v>0</v>
      </c>
      <c r="I475" s="118">
        <v>0</v>
      </c>
      <c r="J475" s="32">
        <v>0</v>
      </c>
    </row>
    <row r="476" spans="1:10" s="20" customFormat="1" x14ac:dyDescent="0.25">
      <c r="A476" s="11">
        <v>475</v>
      </c>
      <c r="B476" s="63"/>
      <c r="C476" s="18" t="s">
        <v>950</v>
      </c>
      <c r="D476" s="19" t="s">
        <v>951</v>
      </c>
      <c r="E476" s="32">
        <v>0</v>
      </c>
      <c r="F476" s="32">
        <v>0</v>
      </c>
      <c r="G476" s="107">
        <f t="shared" si="16"/>
        <v>0</v>
      </c>
      <c r="H476" s="135">
        <v>0</v>
      </c>
      <c r="I476" s="118">
        <v>0</v>
      </c>
      <c r="J476" s="32">
        <v>0</v>
      </c>
    </row>
    <row r="477" spans="1:10" s="20" customFormat="1" x14ac:dyDescent="0.25">
      <c r="A477" s="11">
        <v>476</v>
      </c>
      <c r="B477" s="63"/>
      <c r="C477" s="18" t="s">
        <v>952</v>
      </c>
      <c r="D477" s="19" t="s">
        <v>953</v>
      </c>
      <c r="E477" s="32">
        <v>0</v>
      </c>
      <c r="F477" s="32">
        <v>0</v>
      </c>
      <c r="G477" s="107">
        <f t="shared" si="16"/>
        <v>0</v>
      </c>
      <c r="H477" s="135">
        <v>0</v>
      </c>
      <c r="I477" s="118">
        <v>0</v>
      </c>
      <c r="J477" s="32">
        <v>0</v>
      </c>
    </row>
    <row r="478" spans="1:10" s="20" customFormat="1" x14ac:dyDescent="0.25">
      <c r="A478" s="11">
        <v>477</v>
      </c>
      <c r="B478" s="63"/>
      <c r="C478" s="18" t="s">
        <v>954</v>
      </c>
      <c r="D478" s="19" t="s">
        <v>955</v>
      </c>
      <c r="E478" s="32">
        <v>0</v>
      </c>
      <c r="F478" s="32">
        <v>0</v>
      </c>
      <c r="G478" s="107">
        <f t="shared" si="16"/>
        <v>0</v>
      </c>
      <c r="H478" s="135">
        <v>0</v>
      </c>
      <c r="I478" s="118">
        <v>0</v>
      </c>
      <c r="J478" s="32">
        <v>0</v>
      </c>
    </row>
    <row r="479" spans="1:10" s="20" customFormat="1" x14ac:dyDescent="0.25">
      <c r="A479" s="11">
        <v>478</v>
      </c>
      <c r="B479" s="63"/>
      <c r="C479" s="18" t="s">
        <v>956</v>
      </c>
      <c r="D479" s="19" t="s">
        <v>957</v>
      </c>
      <c r="E479" s="32">
        <v>0</v>
      </c>
      <c r="F479" s="32">
        <v>0</v>
      </c>
      <c r="G479" s="107">
        <f t="shared" si="16"/>
        <v>0</v>
      </c>
      <c r="H479" s="135">
        <v>0</v>
      </c>
      <c r="I479" s="118">
        <v>0</v>
      </c>
      <c r="J479" s="32">
        <v>0</v>
      </c>
    </row>
    <row r="480" spans="1:10" s="20" customFormat="1" x14ac:dyDescent="0.25">
      <c r="A480" s="11">
        <v>479</v>
      </c>
      <c r="B480" s="63"/>
      <c r="C480" s="12" t="s">
        <v>958</v>
      </c>
      <c r="D480" s="13" t="s">
        <v>959</v>
      </c>
      <c r="E480" s="30">
        <v>76732.439999999988</v>
      </c>
      <c r="F480" s="30">
        <v>310126.73</v>
      </c>
      <c r="G480" s="104">
        <f t="shared" si="16"/>
        <v>-233394.28999999998</v>
      </c>
      <c r="H480" s="133">
        <f t="shared" si="17"/>
        <v>-0.75257714805815024</v>
      </c>
      <c r="I480" s="116">
        <v>174995.7</v>
      </c>
      <c r="J480" s="30">
        <v>174995.7</v>
      </c>
    </row>
    <row r="481" spans="1:10" s="20" customFormat="1" x14ac:dyDescent="0.25">
      <c r="A481" s="11">
        <v>480</v>
      </c>
      <c r="B481" s="63"/>
      <c r="C481" s="18" t="s">
        <v>960</v>
      </c>
      <c r="D481" s="19" t="s">
        <v>961</v>
      </c>
      <c r="E481" s="32">
        <v>0</v>
      </c>
      <c r="F481" s="32">
        <v>0</v>
      </c>
      <c r="G481" s="107">
        <f t="shared" si="16"/>
        <v>0</v>
      </c>
      <c r="H481" s="135">
        <v>0</v>
      </c>
      <c r="I481" s="118">
        <v>0</v>
      </c>
      <c r="J481" s="32">
        <v>0</v>
      </c>
    </row>
    <row r="482" spans="1:10" s="20" customFormat="1" x14ac:dyDescent="0.25">
      <c r="A482" s="11">
        <v>481</v>
      </c>
      <c r="B482" s="63"/>
      <c r="C482" s="18" t="s">
        <v>962</v>
      </c>
      <c r="D482" s="19" t="s">
        <v>963</v>
      </c>
      <c r="E482" s="32">
        <v>0</v>
      </c>
      <c r="F482" s="32">
        <v>0</v>
      </c>
      <c r="G482" s="107">
        <f t="shared" si="16"/>
        <v>0</v>
      </c>
      <c r="H482" s="135">
        <v>0</v>
      </c>
      <c r="I482" s="118">
        <v>0</v>
      </c>
      <c r="J482" s="32">
        <v>0</v>
      </c>
    </row>
    <row r="483" spans="1:10" s="20" customFormat="1" x14ac:dyDescent="0.25">
      <c r="A483" s="11">
        <v>482</v>
      </c>
      <c r="B483" s="63"/>
      <c r="C483" s="18" t="s">
        <v>964</v>
      </c>
      <c r="D483" s="19" t="s">
        <v>965</v>
      </c>
      <c r="E483" s="32">
        <v>76732.439999999988</v>
      </c>
      <c r="F483" s="32">
        <v>310126.73</v>
      </c>
      <c r="G483" s="107">
        <f t="shared" si="16"/>
        <v>-233394.28999999998</v>
      </c>
      <c r="H483" s="135">
        <f t="shared" si="17"/>
        <v>-0.75257714805815024</v>
      </c>
      <c r="I483" s="118">
        <v>174995.7</v>
      </c>
      <c r="J483" s="32">
        <v>174995.7</v>
      </c>
    </row>
    <row r="484" spans="1:10" s="20" customFormat="1" x14ac:dyDescent="0.25">
      <c r="A484" s="11">
        <v>483</v>
      </c>
      <c r="B484" s="65"/>
      <c r="C484" s="12" t="s">
        <v>966</v>
      </c>
      <c r="D484" s="13" t="s">
        <v>967</v>
      </c>
      <c r="E484" s="30">
        <v>115508.87</v>
      </c>
      <c r="F484" s="30">
        <v>72320</v>
      </c>
      <c r="G484" s="104">
        <f t="shared" si="16"/>
        <v>43188.869999999995</v>
      </c>
      <c r="H484" s="133">
        <v>0</v>
      </c>
      <c r="I484" s="116">
        <v>116000</v>
      </c>
      <c r="J484" s="30">
        <v>116000</v>
      </c>
    </row>
    <row r="485" spans="1:10" s="20" customFormat="1" x14ac:dyDescent="0.25">
      <c r="A485" s="28">
        <v>484</v>
      </c>
      <c r="B485" s="65"/>
      <c r="C485" s="18" t="s">
        <v>968</v>
      </c>
      <c r="D485" s="19" t="s">
        <v>969</v>
      </c>
      <c r="E485" s="32">
        <v>115508.87</v>
      </c>
      <c r="F485" s="32">
        <v>72320</v>
      </c>
      <c r="G485" s="107">
        <f t="shared" si="16"/>
        <v>43188.869999999995</v>
      </c>
      <c r="H485" s="135">
        <v>0</v>
      </c>
      <c r="I485" s="118">
        <v>116000</v>
      </c>
      <c r="J485" s="32">
        <v>116000</v>
      </c>
    </row>
    <row r="486" spans="1:10" s="20" customFormat="1" x14ac:dyDescent="0.25">
      <c r="A486" s="28">
        <v>485</v>
      </c>
      <c r="B486" s="63"/>
      <c r="C486" s="18" t="s">
        <v>970</v>
      </c>
      <c r="D486" s="19" t="s">
        <v>971</v>
      </c>
      <c r="E486" s="32">
        <v>0</v>
      </c>
      <c r="F486" s="32">
        <v>0</v>
      </c>
      <c r="G486" s="107">
        <f t="shared" si="16"/>
        <v>0</v>
      </c>
      <c r="H486" s="135">
        <v>0</v>
      </c>
      <c r="I486" s="118">
        <v>0</v>
      </c>
      <c r="J486" s="32">
        <v>0</v>
      </c>
    </row>
    <row r="487" spans="1:10" s="20" customFormat="1" x14ac:dyDescent="0.25">
      <c r="A487" s="11">
        <v>486</v>
      </c>
      <c r="B487" s="65"/>
      <c r="C487" s="12" t="s">
        <v>972</v>
      </c>
      <c r="D487" s="13" t="s">
        <v>973</v>
      </c>
      <c r="E487" s="30">
        <v>-192241.31</v>
      </c>
      <c r="F487" s="30">
        <v>-382446.73</v>
      </c>
      <c r="G487" s="104">
        <f t="shared" si="16"/>
        <v>190205.41999999998</v>
      </c>
      <c r="H487" s="133">
        <f t="shared" si="17"/>
        <v>-0.49733833519768883</v>
      </c>
      <c r="I487" s="116">
        <v>-290995.7</v>
      </c>
      <c r="J487" s="30">
        <v>-290995.7</v>
      </c>
    </row>
    <row r="488" spans="1:10" s="20" customFormat="1" x14ac:dyDescent="0.25">
      <c r="A488" s="28">
        <v>487</v>
      </c>
      <c r="B488" s="63"/>
      <c r="C488" s="21"/>
      <c r="D488" s="13" t="s">
        <v>974</v>
      </c>
      <c r="E488" s="30">
        <v>0</v>
      </c>
      <c r="F488" s="30">
        <v>0</v>
      </c>
      <c r="G488" s="104">
        <f t="shared" si="16"/>
        <v>0</v>
      </c>
      <c r="H488" s="133">
        <v>0</v>
      </c>
      <c r="I488" s="116">
        <v>0</v>
      </c>
      <c r="J488" s="30">
        <v>0</v>
      </c>
    </row>
    <row r="489" spans="1:10" s="20" customFormat="1" x14ac:dyDescent="0.25">
      <c r="A489" s="11">
        <v>488</v>
      </c>
      <c r="B489" s="63"/>
      <c r="C489" s="12" t="s">
        <v>975</v>
      </c>
      <c r="D489" s="13" t="s">
        <v>976</v>
      </c>
      <c r="E489" s="30">
        <v>0</v>
      </c>
      <c r="F489" s="30">
        <v>0</v>
      </c>
      <c r="G489" s="104">
        <f t="shared" si="16"/>
        <v>0</v>
      </c>
      <c r="H489" s="133">
        <v>0</v>
      </c>
      <c r="I489" s="116">
        <v>0</v>
      </c>
      <c r="J489" s="30">
        <v>0</v>
      </c>
    </row>
    <row r="490" spans="1:10" s="20" customFormat="1" x14ac:dyDescent="0.25">
      <c r="A490" s="11">
        <v>489</v>
      </c>
      <c r="B490" s="63"/>
      <c r="C490" s="12" t="s">
        <v>977</v>
      </c>
      <c r="D490" s="13" t="s">
        <v>978</v>
      </c>
      <c r="E490" s="30">
        <v>0</v>
      </c>
      <c r="F490" s="30">
        <v>0</v>
      </c>
      <c r="G490" s="104">
        <f t="shared" si="16"/>
        <v>0</v>
      </c>
      <c r="H490" s="133">
        <v>0</v>
      </c>
      <c r="I490" s="116">
        <v>0</v>
      </c>
      <c r="J490" s="30">
        <v>0</v>
      </c>
    </row>
    <row r="491" spans="1:10" s="20" customFormat="1" x14ac:dyDescent="0.25">
      <c r="A491" s="11">
        <v>490</v>
      </c>
      <c r="B491" s="63"/>
      <c r="C491" s="12" t="s">
        <v>979</v>
      </c>
      <c r="D491" s="13" t="s">
        <v>980</v>
      </c>
      <c r="E491" s="30">
        <v>0</v>
      </c>
      <c r="F491" s="30">
        <v>0</v>
      </c>
      <c r="G491" s="104">
        <f t="shared" si="16"/>
        <v>0</v>
      </c>
      <c r="H491" s="133">
        <v>0</v>
      </c>
      <c r="I491" s="116">
        <v>0</v>
      </c>
      <c r="J491" s="30">
        <v>0</v>
      </c>
    </row>
    <row r="492" spans="1:10" s="20" customFormat="1" x14ac:dyDescent="0.25">
      <c r="A492" s="11">
        <v>491</v>
      </c>
      <c r="B492" s="63"/>
      <c r="C492" s="21"/>
      <c r="D492" s="13" t="s">
        <v>981</v>
      </c>
      <c r="E492" s="30">
        <v>0</v>
      </c>
      <c r="F492" s="30">
        <v>0</v>
      </c>
      <c r="G492" s="104">
        <f t="shared" si="16"/>
        <v>0</v>
      </c>
      <c r="H492" s="133">
        <v>0</v>
      </c>
      <c r="I492" s="116">
        <v>0</v>
      </c>
      <c r="J492" s="30">
        <v>0</v>
      </c>
    </row>
    <row r="493" spans="1:10" s="20" customFormat="1" x14ac:dyDescent="0.25">
      <c r="A493" s="11">
        <v>492</v>
      </c>
      <c r="B493" s="63"/>
      <c r="C493" s="12" t="s">
        <v>982</v>
      </c>
      <c r="D493" s="13" t="s">
        <v>983</v>
      </c>
      <c r="E493" s="30">
        <v>0</v>
      </c>
      <c r="F493" s="30">
        <v>0</v>
      </c>
      <c r="G493" s="104">
        <f t="shared" si="16"/>
        <v>0</v>
      </c>
      <c r="H493" s="133">
        <v>0</v>
      </c>
      <c r="I493" s="116">
        <v>0</v>
      </c>
      <c r="J493" s="30">
        <v>0</v>
      </c>
    </row>
    <row r="494" spans="1:10" s="20" customFormat="1" x14ac:dyDescent="0.25">
      <c r="A494" s="11">
        <v>493</v>
      </c>
      <c r="B494" s="63"/>
      <c r="C494" s="15" t="s">
        <v>984</v>
      </c>
      <c r="D494" s="16" t="s">
        <v>985</v>
      </c>
      <c r="E494" s="31">
        <v>0</v>
      </c>
      <c r="F494" s="31">
        <v>0</v>
      </c>
      <c r="G494" s="105">
        <f t="shared" si="16"/>
        <v>0</v>
      </c>
      <c r="H494" s="134">
        <v>0</v>
      </c>
      <c r="I494" s="117">
        <v>0</v>
      </c>
      <c r="J494" s="31">
        <v>0</v>
      </c>
    </row>
    <row r="495" spans="1:10" s="20" customFormat="1" x14ac:dyDescent="0.25">
      <c r="A495" s="11">
        <v>494</v>
      </c>
      <c r="B495" s="63"/>
      <c r="C495" s="15" t="s">
        <v>986</v>
      </c>
      <c r="D495" s="16" t="s">
        <v>987</v>
      </c>
      <c r="E495" s="31">
        <v>0</v>
      </c>
      <c r="F495" s="31">
        <v>0</v>
      </c>
      <c r="G495" s="105">
        <f t="shared" si="16"/>
        <v>0</v>
      </c>
      <c r="H495" s="134">
        <v>0</v>
      </c>
      <c r="I495" s="117">
        <v>0</v>
      </c>
      <c r="J495" s="31">
        <v>0</v>
      </c>
    </row>
    <row r="496" spans="1:10" s="20" customFormat="1" x14ac:dyDescent="0.25">
      <c r="A496" s="11">
        <v>495</v>
      </c>
      <c r="B496" s="63"/>
      <c r="C496" s="18" t="s">
        <v>988</v>
      </c>
      <c r="D496" s="19" t="s">
        <v>989</v>
      </c>
      <c r="E496" s="32">
        <v>0</v>
      </c>
      <c r="F496" s="32">
        <v>0</v>
      </c>
      <c r="G496" s="107">
        <f t="shared" si="16"/>
        <v>0</v>
      </c>
      <c r="H496" s="135">
        <v>0</v>
      </c>
      <c r="I496" s="118">
        <v>0</v>
      </c>
      <c r="J496" s="32">
        <v>0</v>
      </c>
    </row>
    <row r="497" spans="1:10" s="20" customFormat="1" x14ac:dyDescent="0.25">
      <c r="A497" s="11">
        <v>496</v>
      </c>
      <c r="B497" s="63"/>
      <c r="C497" s="18" t="s">
        <v>990</v>
      </c>
      <c r="D497" s="19" t="s">
        <v>991</v>
      </c>
      <c r="E497" s="32">
        <v>0</v>
      </c>
      <c r="F497" s="32">
        <v>0</v>
      </c>
      <c r="G497" s="107">
        <f t="shared" si="16"/>
        <v>0</v>
      </c>
      <c r="H497" s="135">
        <v>0</v>
      </c>
      <c r="I497" s="118">
        <v>0</v>
      </c>
      <c r="J497" s="32">
        <v>0</v>
      </c>
    </row>
    <row r="498" spans="1:10" s="26" customFormat="1" x14ac:dyDescent="0.25">
      <c r="A498" s="11">
        <v>497</v>
      </c>
      <c r="B498" s="27"/>
      <c r="C498" s="18" t="s">
        <v>992</v>
      </c>
      <c r="D498" s="19" t="s">
        <v>993</v>
      </c>
      <c r="E498" s="32">
        <v>0</v>
      </c>
      <c r="F498" s="32">
        <v>0</v>
      </c>
      <c r="G498" s="107">
        <f t="shared" si="16"/>
        <v>0</v>
      </c>
      <c r="H498" s="135">
        <v>0</v>
      </c>
      <c r="I498" s="118">
        <v>0</v>
      </c>
      <c r="J498" s="32">
        <v>0</v>
      </c>
    </row>
    <row r="499" spans="1:10" s="26" customFormat="1" x14ac:dyDescent="0.25">
      <c r="A499" s="25">
        <v>498</v>
      </c>
      <c r="B499" s="27" t="s">
        <v>37</v>
      </c>
      <c r="C499" s="18" t="s">
        <v>994</v>
      </c>
      <c r="D499" s="19" t="s">
        <v>995</v>
      </c>
      <c r="E499" s="32">
        <v>0</v>
      </c>
      <c r="F499" s="32">
        <v>0</v>
      </c>
      <c r="G499" s="107">
        <f t="shared" si="16"/>
        <v>0</v>
      </c>
      <c r="H499" s="135">
        <v>0</v>
      </c>
      <c r="I499" s="118">
        <v>0</v>
      </c>
      <c r="J499" s="32">
        <v>0</v>
      </c>
    </row>
    <row r="500" spans="1:10" s="26" customFormat="1" x14ac:dyDescent="0.25">
      <c r="A500" s="25">
        <v>499</v>
      </c>
      <c r="B500" s="27"/>
      <c r="C500" s="18" t="s">
        <v>996</v>
      </c>
      <c r="D500" s="19" t="s">
        <v>997</v>
      </c>
      <c r="E500" s="32">
        <v>0</v>
      </c>
      <c r="F500" s="32">
        <v>0</v>
      </c>
      <c r="G500" s="107">
        <f t="shared" si="16"/>
        <v>0</v>
      </c>
      <c r="H500" s="135">
        <v>0</v>
      </c>
      <c r="I500" s="118">
        <v>0</v>
      </c>
      <c r="J500" s="32">
        <v>0</v>
      </c>
    </row>
    <row r="501" spans="1:10" s="26" customFormat="1" x14ac:dyDescent="0.25">
      <c r="A501" s="25">
        <v>500</v>
      </c>
      <c r="B501" s="27" t="s">
        <v>124</v>
      </c>
      <c r="C501" s="21" t="s">
        <v>998</v>
      </c>
      <c r="D501" s="22" t="s">
        <v>999</v>
      </c>
      <c r="E501" s="33">
        <v>0</v>
      </c>
      <c r="F501" s="33">
        <v>0</v>
      </c>
      <c r="G501" s="106">
        <f t="shared" si="16"/>
        <v>0</v>
      </c>
      <c r="H501" s="136">
        <v>0</v>
      </c>
      <c r="I501" s="119">
        <v>0</v>
      </c>
      <c r="J501" s="33">
        <v>0</v>
      </c>
    </row>
    <row r="502" spans="1:10" s="26" customFormat="1" x14ac:dyDescent="0.25">
      <c r="A502" s="25">
        <v>501</v>
      </c>
      <c r="B502" s="27"/>
      <c r="C502" s="21" t="s">
        <v>1000</v>
      </c>
      <c r="D502" s="22" t="s">
        <v>1001</v>
      </c>
      <c r="E502" s="33">
        <v>0</v>
      </c>
      <c r="F502" s="33">
        <v>0</v>
      </c>
      <c r="G502" s="106">
        <f t="shared" si="16"/>
        <v>0</v>
      </c>
      <c r="H502" s="136">
        <v>0</v>
      </c>
      <c r="I502" s="119">
        <v>0</v>
      </c>
      <c r="J502" s="33">
        <v>0</v>
      </c>
    </row>
    <row r="503" spans="1:10" s="26" customFormat="1" x14ac:dyDescent="0.25">
      <c r="A503" s="25">
        <v>502</v>
      </c>
      <c r="B503" s="27"/>
      <c r="C503" s="21" t="s">
        <v>1002</v>
      </c>
      <c r="D503" s="22" t="s">
        <v>1003</v>
      </c>
      <c r="E503" s="33">
        <v>0</v>
      </c>
      <c r="F503" s="33">
        <v>0</v>
      </c>
      <c r="G503" s="106">
        <f t="shared" si="16"/>
        <v>0</v>
      </c>
      <c r="H503" s="136">
        <v>0</v>
      </c>
      <c r="I503" s="119">
        <v>0</v>
      </c>
      <c r="J503" s="33">
        <v>0</v>
      </c>
    </row>
    <row r="504" spans="1:10" s="26" customFormat="1" x14ac:dyDescent="0.25">
      <c r="A504" s="25">
        <v>503</v>
      </c>
      <c r="B504" s="27"/>
      <c r="C504" s="21" t="s">
        <v>1004</v>
      </c>
      <c r="D504" s="22" t="s">
        <v>1005</v>
      </c>
      <c r="E504" s="33">
        <v>0</v>
      </c>
      <c r="F504" s="33">
        <v>0</v>
      </c>
      <c r="G504" s="106">
        <f t="shared" si="16"/>
        <v>0</v>
      </c>
      <c r="H504" s="136">
        <v>0</v>
      </c>
      <c r="I504" s="119">
        <v>0</v>
      </c>
      <c r="J504" s="33">
        <v>0</v>
      </c>
    </row>
    <row r="505" spans="1:10" s="26" customFormat="1" x14ac:dyDescent="0.25">
      <c r="A505" s="25">
        <v>504</v>
      </c>
      <c r="B505" s="27"/>
      <c r="C505" s="21" t="s">
        <v>1006</v>
      </c>
      <c r="D505" s="22" t="s">
        <v>1007</v>
      </c>
      <c r="E505" s="33">
        <v>0</v>
      </c>
      <c r="F505" s="33">
        <v>0</v>
      </c>
      <c r="G505" s="106">
        <f t="shared" si="16"/>
        <v>0</v>
      </c>
      <c r="H505" s="136">
        <v>0</v>
      </c>
      <c r="I505" s="119">
        <v>0</v>
      </c>
      <c r="J505" s="33">
        <v>0</v>
      </c>
    </row>
    <row r="506" spans="1:10" s="26" customFormat="1" x14ac:dyDescent="0.25">
      <c r="A506" s="25">
        <v>505</v>
      </c>
      <c r="B506" s="27"/>
      <c r="C506" s="21" t="s">
        <v>1008</v>
      </c>
      <c r="D506" s="22" t="s">
        <v>1009</v>
      </c>
      <c r="E506" s="33">
        <v>0</v>
      </c>
      <c r="F506" s="33">
        <v>0</v>
      </c>
      <c r="G506" s="106">
        <f t="shared" si="16"/>
        <v>0</v>
      </c>
      <c r="H506" s="136">
        <v>0</v>
      </c>
      <c r="I506" s="119">
        <v>0</v>
      </c>
      <c r="J506" s="33">
        <v>0</v>
      </c>
    </row>
    <row r="507" spans="1:10" s="26" customFormat="1" x14ac:dyDescent="0.25">
      <c r="A507" s="25">
        <v>506</v>
      </c>
      <c r="B507" s="27"/>
      <c r="C507" s="21" t="s">
        <v>1010</v>
      </c>
      <c r="D507" s="22" t="s">
        <v>1011</v>
      </c>
      <c r="E507" s="33">
        <v>0</v>
      </c>
      <c r="F507" s="33">
        <v>0</v>
      </c>
      <c r="G507" s="106">
        <f t="shared" si="16"/>
        <v>0</v>
      </c>
      <c r="H507" s="136">
        <v>0</v>
      </c>
      <c r="I507" s="119">
        <v>0</v>
      </c>
      <c r="J507" s="33">
        <v>0</v>
      </c>
    </row>
    <row r="508" spans="1:10" s="26" customFormat="1" x14ac:dyDescent="0.25">
      <c r="A508" s="25">
        <v>507</v>
      </c>
      <c r="B508" s="27"/>
      <c r="C508" s="18" t="s">
        <v>1012</v>
      </c>
      <c r="D508" s="19" t="s">
        <v>1013</v>
      </c>
      <c r="E508" s="32">
        <v>0</v>
      </c>
      <c r="F508" s="32">
        <v>0</v>
      </c>
      <c r="G508" s="107">
        <f t="shared" si="16"/>
        <v>0</v>
      </c>
      <c r="H508" s="135">
        <v>0</v>
      </c>
      <c r="I508" s="118">
        <v>0</v>
      </c>
      <c r="J508" s="32">
        <v>0</v>
      </c>
    </row>
    <row r="509" spans="1:10" s="20" customFormat="1" x14ac:dyDescent="0.25">
      <c r="A509" s="25">
        <v>508</v>
      </c>
      <c r="B509" s="63" t="s">
        <v>37</v>
      </c>
      <c r="C509" s="18" t="s">
        <v>1014</v>
      </c>
      <c r="D509" s="19" t="s">
        <v>1015</v>
      </c>
      <c r="E509" s="32">
        <v>0</v>
      </c>
      <c r="F509" s="32">
        <v>0</v>
      </c>
      <c r="G509" s="107">
        <f t="shared" si="16"/>
        <v>0</v>
      </c>
      <c r="H509" s="135">
        <v>0</v>
      </c>
      <c r="I509" s="118">
        <v>0</v>
      </c>
      <c r="J509" s="32">
        <v>0</v>
      </c>
    </row>
    <row r="510" spans="1:10" s="20" customFormat="1" x14ac:dyDescent="0.25">
      <c r="A510" s="11">
        <v>509</v>
      </c>
      <c r="B510" s="63"/>
      <c r="C510" s="18" t="s">
        <v>1016</v>
      </c>
      <c r="D510" s="19" t="s">
        <v>1017</v>
      </c>
      <c r="E510" s="32">
        <v>0</v>
      </c>
      <c r="F510" s="32">
        <v>0</v>
      </c>
      <c r="G510" s="107">
        <f t="shared" si="16"/>
        <v>0</v>
      </c>
      <c r="H510" s="135">
        <v>0</v>
      </c>
      <c r="I510" s="118">
        <v>0</v>
      </c>
      <c r="J510" s="32">
        <v>0</v>
      </c>
    </row>
    <row r="511" spans="1:10" s="20" customFormat="1" x14ac:dyDescent="0.25">
      <c r="A511" s="11">
        <v>510</v>
      </c>
      <c r="B511" s="63" t="s">
        <v>124</v>
      </c>
      <c r="C511" s="21" t="s">
        <v>1018</v>
      </c>
      <c r="D511" s="22" t="s">
        <v>1019</v>
      </c>
      <c r="E511" s="33">
        <v>0</v>
      </c>
      <c r="F511" s="33">
        <v>0</v>
      </c>
      <c r="G511" s="106">
        <f t="shared" si="16"/>
        <v>0</v>
      </c>
      <c r="H511" s="136">
        <v>0</v>
      </c>
      <c r="I511" s="119">
        <v>0</v>
      </c>
      <c r="J511" s="33">
        <v>0</v>
      </c>
    </row>
    <row r="512" spans="1:10" s="20" customFormat="1" x14ac:dyDescent="0.25">
      <c r="A512" s="11">
        <v>511</v>
      </c>
      <c r="B512" s="63"/>
      <c r="C512" s="21" t="s">
        <v>1020</v>
      </c>
      <c r="D512" s="22" t="s">
        <v>1021</v>
      </c>
      <c r="E512" s="33">
        <v>0</v>
      </c>
      <c r="F512" s="33">
        <v>0</v>
      </c>
      <c r="G512" s="106">
        <f t="shared" si="16"/>
        <v>0</v>
      </c>
      <c r="H512" s="136">
        <v>0</v>
      </c>
      <c r="I512" s="119">
        <v>0</v>
      </c>
      <c r="J512" s="33">
        <v>0</v>
      </c>
    </row>
    <row r="513" spans="1:10" s="20" customFormat="1" x14ac:dyDescent="0.25">
      <c r="A513" s="11">
        <v>512</v>
      </c>
      <c r="B513" s="63"/>
      <c r="C513" s="21" t="s">
        <v>1022</v>
      </c>
      <c r="D513" s="22" t="s">
        <v>1023</v>
      </c>
      <c r="E513" s="33">
        <v>0</v>
      </c>
      <c r="F513" s="33">
        <v>0</v>
      </c>
      <c r="G513" s="106">
        <f t="shared" si="16"/>
        <v>0</v>
      </c>
      <c r="H513" s="136">
        <v>0</v>
      </c>
      <c r="I513" s="119">
        <v>0</v>
      </c>
      <c r="J513" s="33">
        <v>0</v>
      </c>
    </row>
    <row r="514" spans="1:10" s="20" customFormat="1" x14ac:dyDescent="0.25">
      <c r="A514" s="11">
        <v>513</v>
      </c>
      <c r="B514" s="63"/>
      <c r="C514" s="21" t="s">
        <v>1024</v>
      </c>
      <c r="D514" s="22" t="s">
        <v>1025</v>
      </c>
      <c r="E514" s="33">
        <v>0</v>
      </c>
      <c r="F514" s="33">
        <v>0</v>
      </c>
      <c r="G514" s="106">
        <f t="shared" si="16"/>
        <v>0</v>
      </c>
      <c r="H514" s="136">
        <v>0</v>
      </c>
      <c r="I514" s="119">
        <v>0</v>
      </c>
      <c r="J514" s="33">
        <v>0</v>
      </c>
    </row>
    <row r="515" spans="1:10" s="20" customFormat="1" x14ac:dyDescent="0.25">
      <c r="A515" s="11">
        <v>514</v>
      </c>
      <c r="B515" s="63"/>
      <c r="C515" s="21" t="s">
        <v>1026</v>
      </c>
      <c r="D515" s="22" t="s">
        <v>1027</v>
      </c>
      <c r="E515" s="33">
        <v>0</v>
      </c>
      <c r="F515" s="33">
        <v>0</v>
      </c>
      <c r="G515" s="106">
        <f t="shared" ref="G515:G564" si="18">E515-F515</f>
        <v>0</v>
      </c>
      <c r="H515" s="136">
        <v>0</v>
      </c>
      <c r="I515" s="119">
        <v>0</v>
      </c>
      <c r="J515" s="33">
        <v>0</v>
      </c>
    </row>
    <row r="516" spans="1:10" s="20" customFormat="1" x14ac:dyDescent="0.25">
      <c r="A516" s="11">
        <v>515</v>
      </c>
      <c r="B516" s="63"/>
      <c r="C516" s="21" t="s">
        <v>1028</v>
      </c>
      <c r="D516" s="22" t="s">
        <v>1029</v>
      </c>
      <c r="E516" s="33">
        <v>0</v>
      </c>
      <c r="F516" s="33">
        <v>0</v>
      </c>
      <c r="G516" s="106">
        <f t="shared" si="18"/>
        <v>0</v>
      </c>
      <c r="H516" s="136">
        <v>0</v>
      </c>
      <c r="I516" s="119">
        <v>0</v>
      </c>
      <c r="J516" s="33">
        <v>0</v>
      </c>
    </row>
    <row r="517" spans="1:10" s="20" customFormat="1" x14ac:dyDescent="0.25">
      <c r="A517" s="11">
        <v>516</v>
      </c>
      <c r="B517" s="63"/>
      <c r="C517" s="21" t="s">
        <v>1030</v>
      </c>
      <c r="D517" s="22" t="s">
        <v>1031</v>
      </c>
      <c r="E517" s="33">
        <v>0</v>
      </c>
      <c r="F517" s="33">
        <v>0</v>
      </c>
      <c r="G517" s="106">
        <f t="shared" si="18"/>
        <v>0</v>
      </c>
      <c r="H517" s="136">
        <v>0</v>
      </c>
      <c r="I517" s="119">
        <v>0</v>
      </c>
      <c r="J517" s="33">
        <v>0</v>
      </c>
    </row>
    <row r="518" spans="1:10" s="20" customFormat="1" x14ac:dyDescent="0.25">
      <c r="A518" s="11">
        <v>517</v>
      </c>
      <c r="B518" s="63"/>
      <c r="C518" s="18" t="s">
        <v>1032</v>
      </c>
      <c r="D518" s="19" t="s">
        <v>1033</v>
      </c>
      <c r="E518" s="32">
        <v>0</v>
      </c>
      <c r="F518" s="32">
        <v>0</v>
      </c>
      <c r="G518" s="107">
        <f t="shared" si="18"/>
        <v>0</v>
      </c>
      <c r="H518" s="135">
        <v>0</v>
      </c>
      <c r="I518" s="118">
        <v>0</v>
      </c>
      <c r="J518" s="32">
        <v>0</v>
      </c>
    </row>
    <row r="519" spans="1:10" s="20" customFormat="1" x14ac:dyDescent="0.25">
      <c r="A519" s="11">
        <v>518</v>
      </c>
      <c r="B519" s="63"/>
      <c r="C519" s="12" t="s">
        <v>1034</v>
      </c>
      <c r="D519" s="13" t="s">
        <v>1035</v>
      </c>
      <c r="E519" s="30">
        <v>0</v>
      </c>
      <c r="F519" s="30">
        <v>0</v>
      </c>
      <c r="G519" s="104">
        <f t="shared" si="18"/>
        <v>0</v>
      </c>
      <c r="H519" s="133">
        <v>0</v>
      </c>
      <c r="I519" s="116">
        <v>0</v>
      </c>
      <c r="J519" s="30">
        <v>0</v>
      </c>
    </row>
    <row r="520" spans="1:10" s="20" customFormat="1" x14ac:dyDescent="0.25">
      <c r="A520" s="11">
        <v>519</v>
      </c>
      <c r="B520" s="63"/>
      <c r="C520" s="15" t="s">
        <v>1036</v>
      </c>
      <c r="D520" s="16" t="s">
        <v>1037</v>
      </c>
      <c r="E520" s="31">
        <v>0</v>
      </c>
      <c r="F520" s="31">
        <v>0</v>
      </c>
      <c r="G520" s="105">
        <f t="shared" si="18"/>
        <v>0</v>
      </c>
      <c r="H520" s="134">
        <v>0</v>
      </c>
      <c r="I520" s="117">
        <v>0</v>
      </c>
      <c r="J520" s="31">
        <v>0</v>
      </c>
    </row>
    <row r="521" spans="1:10" s="20" customFormat="1" x14ac:dyDescent="0.25">
      <c r="A521" s="11">
        <v>520</v>
      </c>
      <c r="B521" s="63"/>
      <c r="C521" s="15" t="s">
        <v>1038</v>
      </c>
      <c r="D521" s="16" t="s">
        <v>1039</v>
      </c>
      <c r="E521" s="31">
        <v>0</v>
      </c>
      <c r="F521" s="31">
        <v>0</v>
      </c>
      <c r="G521" s="105">
        <f t="shared" si="18"/>
        <v>0</v>
      </c>
      <c r="H521" s="134">
        <v>0</v>
      </c>
      <c r="I521" s="117">
        <v>0</v>
      </c>
      <c r="J521" s="31">
        <v>0</v>
      </c>
    </row>
    <row r="522" spans="1:10" s="20" customFormat="1" x14ac:dyDescent="0.25">
      <c r="A522" s="11">
        <v>521</v>
      </c>
      <c r="B522" s="63"/>
      <c r="C522" s="18" t="s">
        <v>1040</v>
      </c>
      <c r="D522" s="19" t="s">
        <v>1041</v>
      </c>
      <c r="E522" s="32">
        <v>0</v>
      </c>
      <c r="F522" s="32">
        <v>0</v>
      </c>
      <c r="G522" s="107">
        <f t="shared" si="18"/>
        <v>0</v>
      </c>
      <c r="H522" s="135">
        <v>0</v>
      </c>
      <c r="I522" s="118">
        <v>0</v>
      </c>
      <c r="J522" s="32">
        <v>0</v>
      </c>
    </row>
    <row r="523" spans="1:10" s="20" customFormat="1" x14ac:dyDescent="0.25">
      <c r="A523" s="11">
        <v>522</v>
      </c>
      <c r="B523" s="63"/>
      <c r="C523" s="18" t="s">
        <v>1042</v>
      </c>
      <c r="D523" s="19" t="s">
        <v>1043</v>
      </c>
      <c r="E523" s="32">
        <v>0</v>
      </c>
      <c r="F523" s="32">
        <v>0</v>
      </c>
      <c r="G523" s="107">
        <f t="shared" si="18"/>
        <v>0</v>
      </c>
      <c r="H523" s="135">
        <v>0</v>
      </c>
      <c r="I523" s="118">
        <v>0</v>
      </c>
      <c r="J523" s="32">
        <v>0</v>
      </c>
    </row>
    <row r="524" spans="1:10" s="20" customFormat="1" x14ac:dyDescent="0.25">
      <c r="A524" s="11">
        <v>523</v>
      </c>
      <c r="B524" s="63"/>
      <c r="C524" s="18" t="s">
        <v>1044</v>
      </c>
      <c r="D524" s="19" t="s">
        <v>1045</v>
      </c>
      <c r="E524" s="32">
        <v>0</v>
      </c>
      <c r="F524" s="32">
        <v>0</v>
      </c>
      <c r="G524" s="107">
        <f t="shared" si="18"/>
        <v>0</v>
      </c>
      <c r="H524" s="135">
        <v>0</v>
      </c>
      <c r="I524" s="118">
        <v>0</v>
      </c>
      <c r="J524" s="32">
        <v>0</v>
      </c>
    </row>
    <row r="525" spans="1:10" s="20" customFormat="1" x14ac:dyDescent="0.25">
      <c r="A525" s="11">
        <v>524</v>
      </c>
      <c r="B525" s="63" t="s">
        <v>37</v>
      </c>
      <c r="C525" s="18" t="s">
        <v>1046</v>
      </c>
      <c r="D525" s="19" t="s">
        <v>1047</v>
      </c>
      <c r="E525" s="32">
        <v>0</v>
      </c>
      <c r="F525" s="32">
        <v>0</v>
      </c>
      <c r="G525" s="107">
        <f t="shared" si="18"/>
        <v>0</v>
      </c>
      <c r="H525" s="135">
        <v>0</v>
      </c>
      <c r="I525" s="118">
        <v>0</v>
      </c>
      <c r="J525" s="32">
        <v>0</v>
      </c>
    </row>
    <row r="526" spans="1:10" s="20" customFormat="1" x14ac:dyDescent="0.25">
      <c r="A526" s="11">
        <v>525</v>
      </c>
      <c r="B526" s="63" t="s">
        <v>37</v>
      </c>
      <c r="C526" s="21" t="s">
        <v>1048</v>
      </c>
      <c r="D526" s="22" t="s">
        <v>1049</v>
      </c>
      <c r="E526" s="33">
        <v>0</v>
      </c>
      <c r="F526" s="33">
        <v>0</v>
      </c>
      <c r="G526" s="106">
        <f t="shared" si="18"/>
        <v>0</v>
      </c>
      <c r="H526" s="136">
        <v>0</v>
      </c>
      <c r="I526" s="119">
        <v>0</v>
      </c>
      <c r="J526" s="33">
        <v>0</v>
      </c>
    </row>
    <row r="527" spans="1:10" s="20" customFormat="1" x14ac:dyDescent="0.25">
      <c r="A527" s="11">
        <v>526</v>
      </c>
      <c r="B527" s="63" t="s">
        <v>37</v>
      </c>
      <c r="C527" s="21" t="s">
        <v>1050</v>
      </c>
      <c r="D527" s="22" t="s">
        <v>1051</v>
      </c>
      <c r="E527" s="33">
        <v>0</v>
      </c>
      <c r="F527" s="33">
        <v>0</v>
      </c>
      <c r="G527" s="106">
        <f t="shared" si="18"/>
        <v>0</v>
      </c>
      <c r="H527" s="136">
        <v>0</v>
      </c>
      <c r="I527" s="119">
        <v>0</v>
      </c>
      <c r="J527" s="33">
        <v>0</v>
      </c>
    </row>
    <row r="528" spans="1:10" s="20" customFormat="1" x14ac:dyDescent="0.25">
      <c r="A528" s="11">
        <v>527</v>
      </c>
      <c r="B528" s="63"/>
      <c r="C528" s="18" t="s">
        <v>1052</v>
      </c>
      <c r="D528" s="19" t="s">
        <v>1053</v>
      </c>
      <c r="E528" s="32">
        <v>0</v>
      </c>
      <c r="F528" s="32">
        <v>0</v>
      </c>
      <c r="G528" s="107">
        <f t="shared" si="18"/>
        <v>0</v>
      </c>
      <c r="H528" s="135">
        <v>0</v>
      </c>
      <c r="I528" s="118">
        <v>0</v>
      </c>
      <c r="J528" s="32">
        <v>0</v>
      </c>
    </row>
    <row r="529" spans="1:10" s="20" customFormat="1" x14ac:dyDescent="0.25">
      <c r="A529" s="11">
        <v>528</v>
      </c>
      <c r="B529" s="63" t="s">
        <v>124</v>
      </c>
      <c r="C529" s="21" t="s">
        <v>1054</v>
      </c>
      <c r="D529" s="22" t="s">
        <v>1055</v>
      </c>
      <c r="E529" s="33">
        <v>0</v>
      </c>
      <c r="F529" s="33">
        <v>0</v>
      </c>
      <c r="G529" s="106">
        <f t="shared" si="18"/>
        <v>0</v>
      </c>
      <c r="H529" s="136">
        <v>0</v>
      </c>
      <c r="I529" s="119">
        <v>0</v>
      </c>
      <c r="J529" s="33">
        <v>0</v>
      </c>
    </row>
    <row r="530" spans="1:10" s="20" customFormat="1" x14ac:dyDescent="0.25">
      <c r="A530" s="11">
        <v>529</v>
      </c>
      <c r="B530" s="63"/>
      <c r="C530" s="21" t="s">
        <v>1056</v>
      </c>
      <c r="D530" s="22" t="s">
        <v>1057</v>
      </c>
      <c r="E530" s="33">
        <v>0</v>
      </c>
      <c r="F530" s="33">
        <v>0</v>
      </c>
      <c r="G530" s="106">
        <f t="shared" si="18"/>
        <v>0</v>
      </c>
      <c r="H530" s="136">
        <v>0</v>
      </c>
      <c r="I530" s="119">
        <v>0</v>
      </c>
      <c r="J530" s="33">
        <v>0</v>
      </c>
    </row>
    <row r="531" spans="1:10" s="20" customFormat="1" x14ac:dyDescent="0.25">
      <c r="A531" s="11">
        <v>530</v>
      </c>
      <c r="B531" s="63"/>
      <c r="C531" s="18" t="s">
        <v>1058</v>
      </c>
      <c r="D531" s="19" t="s">
        <v>1059</v>
      </c>
      <c r="E531" s="32">
        <v>0</v>
      </c>
      <c r="F531" s="32">
        <v>0</v>
      </c>
      <c r="G531" s="107">
        <f t="shared" si="18"/>
        <v>0</v>
      </c>
      <c r="H531" s="135">
        <v>0</v>
      </c>
      <c r="I531" s="118">
        <v>0</v>
      </c>
      <c r="J531" s="32">
        <v>0</v>
      </c>
    </row>
    <row r="532" spans="1:10" s="20" customFormat="1" x14ac:dyDescent="0.25">
      <c r="A532" s="11">
        <v>531</v>
      </c>
      <c r="B532" s="63"/>
      <c r="C532" s="18" t="s">
        <v>1060</v>
      </c>
      <c r="D532" s="19" t="s">
        <v>1061</v>
      </c>
      <c r="E532" s="32">
        <v>0</v>
      </c>
      <c r="F532" s="32">
        <v>0</v>
      </c>
      <c r="G532" s="107">
        <f t="shared" si="18"/>
        <v>0</v>
      </c>
      <c r="H532" s="135">
        <v>0</v>
      </c>
      <c r="I532" s="118">
        <v>0</v>
      </c>
      <c r="J532" s="32">
        <v>0</v>
      </c>
    </row>
    <row r="533" spans="1:10" s="20" customFormat="1" x14ac:dyDescent="0.25">
      <c r="A533" s="11">
        <v>532</v>
      </c>
      <c r="B533" s="63"/>
      <c r="C533" s="18" t="s">
        <v>1062</v>
      </c>
      <c r="D533" s="19" t="s">
        <v>1063</v>
      </c>
      <c r="E533" s="32">
        <v>0</v>
      </c>
      <c r="F533" s="32">
        <v>0</v>
      </c>
      <c r="G533" s="107">
        <f t="shared" si="18"/>
        <v>0</v>
      </c>
      <c r="H533" s="135">
        <v>0</v>
      </c>
      <c r="I533" s="118">
        <v>0</v>
      </c>
      <c r="J533" s="32">
        <v>0</v>
      </c>
    </row>
    <row r="534" spans="1:10" s="20" customFormat="1" x14ac:dyDescent="0.25">
      <c r="A534" s="11">
        <v>533</v>
      </c>
      <c r="B534" s="63"/>
      <c r="C534" s="21" t="s">
        <v>1064</v>
      </c>
      <c r="D534" s="22" t="s">
        <v>1065</v>
      </c>
      <c r="E534" s="33">
        <v>0</v>
      </c>
      <c r="F534" s="33">
        <v>0</v>
      </c>
      <c r="G534" s="106">
        <f t="shared" si="18"/>
        <v>0</v>
      </c>
      <c r="H534" s="136">
        <v>0</v>
      </c>
      <c r="I534" s="119">
        <v>0</v>
      </c>
      <c r="J534" s="33">
        <v>0</v>
      </c>
    </row>
    <row r="535" spans="1:10" s="20" customFormat="1" x14ac:dyDescent="0.25">
      <c r="A535" s="11">
        <v>534</v>
      </c>
      <c r="B535" s="63"/>
      <c r="C535" s="21" t="s">
        <v>1066</v>
      </c>
      <c r="D535" s="22" t="s">
        <v>1067</v>
      </c>
      <c r="E535" s="33">
        <v>0</v>
      </c>
      <c r="F535" s="33">
        <v>0</v>
      </c>
      <c r="G535" s="106">
        <f t="shared" si="18"/>
        <v>0</v>
      </c>
      <c r="H535" s="136">
        <v>0</v>
      </c>
      <c r="I535" s="119">
        <v>0</v>
      </c>
      <c r="J535" s="33">
        <v>0</v>
      </c>
    </row>
    <row r="536" spans="1:10" s="20" customFormat="1" x14ac:dyDescent="0.25">
      <c r="A536" s="11">
        <v>535</v>
      </c>
      <c r="B536" s="63"/>
      <c r="C536" s="21" t="s">
        <v>1068</v>
      </c>
      <c r="D536" s="22" t="s">
        <v>1069</v>
      </c>
      <c r="E536" s="33">
        <v>0</v>
      </c>
      <c r="F536" s="33">
        <v>0</v>
      </c>
      <c r="G536" s="106">
        <f t="shared" si="18"/>
        <v>0</v>
      </c>
      <c r="H536" s="136">
        <v>0</v>
      </c>
      <c r="I536" s="119">
        <v>0</v>
      </c>
      <c r="J536" s="33">
        <v>0</v>
      </c>
    </row>
    <row r="537" spans="1:10" s="20" customFormat="1" x14ac:dyDescent="0.25">
      <c r="A537" s="11">
        <v>536</v>
      </c>
      <c r="B537" s="63"/>
      <c r="C537" s="21" t="s">
        <v>1070</v>
      </c>
      <c r="D537" s="22" t="s">
        <v>1071</v>
      </c>
      <c r="E537" s="33">
        <v>0</v>
      </c>
      <c r="F537" s="33">
        <v>0</v>
      </c>
      <c r="G537" s="106">
        <f t="shared" si="18"/>
        <v>0</v>
      </c>
      <c r="H537" s="136">
        <v>0</v>
      </c>
      <c r="I537" s="119">
        <v>0</v>
      </c>
      <c r="J537" s="33">
        <v>0</v>
      </c>
    </row>
    <row r="538" spans="1:10" s="20" customFormat="1" x14ac:dyDescent="0.25">
      <c r="A538" s="11">
        <v>537</v>
      </c>
      <c r="B538" s="63"/>
      <c r="C538" s="21" t="s">
        <v>1072</v>
      </c>
      <c r="D538" s="22" t="s">
        <v>1073</v>
      </c>
      <c r="E538" s="33">
        <v>0</v>
      </c>
      <c r="F538" s="33">
        <v>0</v>
      </c>
      <c r="G538" s="106">
        <f t="shared" si="18"/>
        <v>0</v>
      </c>
      <c r="H538" s="136">
        <v>0</v>
      </c>
      <c r="I538" s="119">
        <v>0</v>
      </c>
      <c r="J538" s="33">
        <v>0</v>
      </c>
    </row>
    <row r="539" spans="1:10" s="20" customFormat="1" x14ac:dyDescent="0.25">
      <c r="A539" s="11">
        <v>538</v>
      </c>
      <c r="B539" s="63"/>
      <c r="C539" s="18" t="s">
        <v>1074</v>
      </c>
      <c r="D539" s="19" t="s">
        <v>1075</v>
      </c>
      <c r="E539" s="32">
        <v>0</v>
      </c>
      <c r="F539" s="32">
        <v>0</v>
      </c>
      <c r="G539" s="107">
        <f t="shared" si="18"/>
        <v>0</v>
      </c>
      <c r="H539" s="135">
        <v>0</v>
      </c>
      <c r="I539" s="118">
        <v>0</v>
      </c>
      <c r="J539" s="32">
        <v>0</v>
      </c>
    </row>
    <row r="540" spans="1:10" s="26" customFormat="1" x14ac:dyDescent="0.25">
      <c r="A540" s="11">
        <v>539</v>
      </c>
      <c r="B540" s="27"/>
      <c r="C540" s="18" t="s">
        <v>1076</v>
      </c>
      <c r="D540" s="19" t="s">
        <v>1077</v>
      </c>
      <c r="E540" s="32">
        <v>0</v>
      </c>
      <c r="F540" s="32">
        <v>0</v>
      </c>
      <c r="G540" s="107">
        <f t="shared" si="18"/>
        <v>0</v>
      </c>
      <c r="H540" s="135">
        <v>0</v>
      </c>
      <c r="I540" s="118">
        <v>0</v>
      </c>
      <c r="J540" s="32">
        <v>0</v>
      </c>
    </row>
    <row r="541" spans="1:10" s="26" customFormat="1" x14ac:dyDescent="0.25">
      <c r="A541" s="25">
        <v>540</v>
      </c>
      <c r="B541" s="27" t="s">
        <v>37</v>
      </c>
      <c r="C541" s="18" t="s">
        <v>1078</v>
      </c>
      <c r="D541" s="19" t="s">
        <v>1079</v>
      </c>
      <c r="E541" s="32">
        <v>0</v>
      </c>
      <c r="F541" s="32">
        <v>0</v>
      </c>
      <c r="G541" s="107">
        <f t="shared" si="18"/>
        <v>0</v>
      </c>
      <c r="H541" s="135">
        <v>0</v>
      </c>
      <c r="I541" s="118">
        <v>0</v>
      </c>
      <c r="J541" s="32">
        <v>0</v>
      </c>
    </row>
    <row r="542" spans="1:10" s="26" customFormat="1" x14ac:dyDescent="0.25">
      <c r="A542" s="25">
        <v>541</v>
      </c>
      <c r="B542" s="27"/>
      <c r="C542" s="18" t="s">
        <v>1080</v>
      </c>
      <c r="D542" s="19" t="s">
        <v>1081</v>
      </c>
      <c r="E542" s="32">
        <v>0</v>
      </c>
      <c r="F542" s="32">
        <v>0</v>
      </c>
      <c r="G542" s="107">
        <f t="shared" si="18"/>
        <v>0</v>
      </c>
      <c r="H542" s="135">
        <v>0</v>
      </c>
      <c r="I542" s="118">
        <v>0</v>
      </c>
      <c r="J542" s="32">
        <v>0</v>
      </c>
    </row>
    <row r="543" spans="1:10" s="26" customFormat="1" x14ac:dyDescent="0.25">
      <c r="A543" s="25">
        <v>542</v>
      </c>
      <c r="B543" s="27" t="s">
        <v>124</v>
      </c>
      <c r="C543" s="21" t="s">
        <v>1082</v>
      </c>
      <c r="D543" s="22" t="s">
        <v>1083</v>
      </c>
      <c r="E543" s="33">
        <v>0</v>
      </c>
      <c r="F543" s="33">
        <v>0</v>
      </c>
      <c r="G543" s="106">
        <f t="shared" si="18"/>
        <v>0</v>
      </c>
      <c r="H543" s="136">
        <v>0</v>
      </c>
      <c r="I543" s="119">
        <v>0</v>
      </c>
      <c r="J543" s="33">
        <v>0</v>
      </c>
    </row>
    <row r="544" spans="1:10" s="26" customFormat="1" x14ac:dyDescent="0.25">
      <c r="A544" s="25">
        <v>543</v>
      </c>
      <c r="B544" s="27"/>
      <c r="C544" s="21" t="s">
        <v>1084</v>
      </c>
      <c r="D544" s="22" t="s">
        <v>1085</v>
      </c>
      <c r="E544" s="33">
        <v>0</v>
      </c>
      <c r="F544" s="33">
        <v>0</v>
      </c>
      <c r="G544" s="106">
        <f t="shared" si="18"/>
        <v>0</v>
      </c>
      <c r="H544" s="136">
        <v>0</v>
      </c>
      <c r="I544" s="119">
        <v>0</v>
      </c>
      <c r="J544" s="33">
        <v>0</v>
      </c>
    </row>
    <row r="545" spans="1:10" s="26" customFormat="1" x14ac:dyDescent="0.25">
      <c r="A545" s="25">
        <v>544</v>
      </c>
      <c r="B545" s="27"/>
      <c r="C545" s="21" t="s">
        <v>1086</v>
      </c>
      <c r="D545" s="22" t="s">
        <v>1087</v>
      </c>
      <c r="E545" s="33">
        <v>0</v>
      </c>
      <c r="F545" s="33">
        <v>0</v>
      </c>
      <c r="G545" s="106">
        <f t="shared" si="18"/>
        <v>0</v>
      </c>
      <c r="H545" s="136">
        <v>0</v>
      </c>
      <c r="I545" s="119">
        <v>0</v>
      </c>
      <c r="J545" s="33">
        <v>0</v>
      </c>
    </row>
    <row r="546" spans="1:10" s="26" customFormat="1" x14ac:dyDescent="0.25">
      <c r="A546" s="25">
        <v>545</v>
      </c>
      <c r="B546" s="27"/>
      <c r="C546" s="21" t="s">
        <v>1088</v>
      </c>
      <c r="D546" s="22" t="s">
        <v>1089</v>
      </c>
      <c r="E546" s="33">
        <v>0</v>
      </c>
      <c r="F546" s="33">
        <v>0</v>
      </c>
      <c r="G546" s="106">
        <f t="shared" si="18"/>
        <v>0</v>
      </c>
      <c r="H546" s="136">
        <v>0</v>
      </c>
      <c r="I546" s="119">
        <v>0</v>
      </c>
      <c r="J546" s="33">
        <v>0</v>
      </c>
    </row>
    <row r="547" spans="1:10" s="26" customFormat="1" x14ac:dyDescent="0.25">
      <c r="A547" s="25">
        <v>546</v>
      </c>
      <c r="B547" s="27"/>
      <c r="C547" s="21" t="s">
        <v>1090</v>
      </c>
      <c r="D547" s="22" t="s">
        <v>1091</v>
      </c>
      <c r="E547" s="33">
        <v>0</v>
      </c>
      <c r="F547" s="33">
        <v>0</v>
      </c>
      <c r="G547" s="106">
        <f t="shared" si="18"/>
        <v>0</v>
      </c>
      <c r="H547" s="136">
        <v>0</v>
      </c>
      <c r="I547" s="119">
        <v>0</v>
      </c>
      <c r="J547" s="33">
        <v>0</v>
      </c>
    </row>
    <row r="548" spans="1:10" s="26" customFormat="1" x14ac:dyDescent="0.25">
      <c r="A548" s="25">
        <v>547</v>
      </c>
      <c r="B548" s="27"/>
      <c r="C548" s="21" t="s">
        <v>1092</v>
      </c>
      <c r="D548" s="22" t="s">
        <v>1093</v>
      </c>
      <c r="E548" s="33">
        <v>0</v>
      </c>
      <c r="F548" s="33">
        <v>0</v>
      </c>
      <c r="G548" s="106">
        <f t="shared" si="18"/>
        <v>0</v>
      </c>
      <c r="H548" s="136">
        <v>0</v>
      </c>
      <c r="I548" s="119">
        <v>0</v>
      </c>
      <c r="J548" s="33">
        <v>0</v>
      </c>
    </row>
    <row r="549" spans="1:10" s="26" customFormat="1" x14ac:dyDescent="0.25">
      <c r="A549" s="25">
        <v>548</v>
      </c>
      <c r="B549" s="27"/>
      <c r="C549" s="21" t="s">
        <v>1094</v>
      </c>
      <c r="D549" s="22" t="s">
        <v>1095</v>
      </c>
      <c r="E549" s="33">
        <v>0</v>
      </c>
      <c r="F549" s="33">
        <v>0</v>
      </c>
      <c r="G549" s="106">
        <f t="shared" si="18"/>
        <v>0</v>
      </c>
      <c r="H549" s="136">
        <v>0</v>
      </c>
      <c r="I549" s="119">
        <v>0</v>
      </c>
      <c r="J549" s="33">
        <v>0</v>
      </c>
    </row>
    <row r="550" spans="1:10" s="20" customFormat="1" x14ac:dyDescent="0.25">
      <c r="A550" s="25">
        <v>549</v>
      </c>
      <c r="B550" s="63"/>
      <c r="C550" s="18" t="s">
        <v>1096</v>
      </c>
      <c r="D550" s="19" t="s">
        <v>1097</v>
      </c>
      <c r="E550" s="32">
        <v>0</v>
      </c>
      <c r="F550" s="32">
        <v>0</v>
      </c>
      <c r="G550" s="107">
        <f t="shared" si="18"/>
        <v>0</v>
      </c>
      <c r="H550" s="135">
        <v>0</v>
      </c>
      <c r="I550" s="118">
        <v>0</v>
      </c>
      <c r="J550" s="32">
        <v>0</v>
      </c>
    </row>
    <row r="551" spans="1:10" s="20" customFormat="1" x14ac:dyDescent="0.25">
      <c r="A551" s="11">
        <v>550</v>
      </c>
      <c r="B551" s="63"/>
      <c r="C551" s="12" t="s">
        <v>1098</v>
      </c>
      <c r="D551" s="13" t="s">
        <v>1099</v>
      </c>
      <c r="E551" s="30">
        <v>0</v>
      </c>
      <c r="F551" s="30">
        <v>0</v>
      </c>
      <c r="G551" s="104">
        <f t="shared" si="18"/>
        <v>0</v>
      </c>
      <c r="H551" s="133">
        <v>0</v>
      </c>
      <c r="I551" s="116">
        <v>0</v>
      </c>
      <c r="J551" s="30">
        <v>0</v>
      </c>
    </row>
    <row r="552" spans="1:10" s="20" customFormat="1" x14ac:dyDescent="0.25">
      <c r="A552" s="11">
        <v>551</v>
      </c>
      <c r="B552" s="63"/>
      <c r="C552" s="12" t="s">
        <v>1100</v>
      </c>
      <c r="D552" s="13" t="s">
        <v>1101</v>
      </c>
      <c r="E552" s="30">
        <v>-60721591.188176095</v>
      </c>
      <c r="F552" s="30">
        <v>11310619.732391316</v>
      </c>
      <c r="G552" s="104">
        <f t="shared" si="18"/>
        <v>-72032210.920567408</v>
      </c>
      <c r="H552" s="133">
        <f t="shared" ref="H552:H563" si="19">G552/F552</f>
        <v>-6.3685467838938825</v>
      </c>
      <c r="I552" s="116">
        <v>-28883303.659999978</v>
      </c>
      <c r="J552" s="30">
        <v>-28477322.460000049</v>
      </c>
    </row>
    <row r="553" spans="1:10" s="26" customFormat="1" x14ac:dyDescent="0.25">
      <c r="A553" s="11">
        <v>552</v>
      </c>
      <c r="B553" s="27"/>
      <c r="C553" s="21"/>
      <c r="D553" s="13" t="s">
        <v>1102</v>
      </c>
      <c r="E553" s="30">
        <v>0</v>
      </c>
      <c r="F553" s="30">
        <v>0</v>
      </c>
      <c r="G553" s="104">
        <f t="shared" si="18"/>
        <v>0</v>
      </c>
      <c r="H553" s="133">
        <v>0</v>
      </c>
      <c r="I553" s="116">
        <v>0</v>
      </c>
      <c r="J553" s="30">
        <v>0</v>
      </c>
    </row>
    <row r="554" spans="1:10" s="20" customFormat="1" x14ac:dyDescent="0.25">
      <c r="A554" s="25">
        <v>553</v>
      </c>
      <c r="B554" s="63"/>
      <c r="C554" s="12" t="s">
        <v>1103</v>
      </c>
      <c r="D554" s="13" t="s">
        <v>1104</v>
      </c>
      <c r="E554" s="30">
        <v>12436698.0995</v>
      </c>
      <c r="F554" s="30">
        <v>11310619.732391294</v>
      </c>
      <c r="G554" s="104">
        <f t="shared" si="18"/>
        <v>1126078.3671087064</v>
      </c>
      <c r="H554" s="133">
        <f t="shared" si="19"/>
        <v>9.9559386996616026E-2</v>
      </c>
      <c r="I554" s="116">
        <v>12576037.630000001</v>
      </c>
      <c r="J554" s="30">
        <v>12576037.630000001</v>
      </c>
    </row>
    <row r="555" spans="1:10" s="20" customFormat="1" x14ac:dyDescent="0.25">
      <c r="A555" s="11">
        <v>554</v>
      </c>
      <c r="B555" s="65"/>
      <c r="C555" s="18" t="s">
        <v>1105</v>
      </c>
      <c r="D555" s="19" t="s">
        <v>1106</v>
      </c>
      <c r="E555" s="32">
        <v>11704773.613700001</v>
      </c>
      <c r="F555" s="32">
        <v>10549548.794797286</v>
      </c>
      <c r="G555" s="107">
        <f t="shared" si="18"/>
        <v>1155224.8189027142</v>
      </c>
      <c r="H555" s="135">
        <f t="shared" si="19"/>
        <v>0.1095046661590338</v>
      </c>
      <c r="I555" s="118">
        <v>11910900.130000001</v>
      </c>
      <c r="J555" s="32">
        <v>11910900.130000001</v>
      </c>
    </row>
    <row r="556" spans="1:10" s="20" customFormat="1" x14ac:dyDescent="0.25">
      <c r="A556" s="28">
        <v>555</v>
      </c>
      <c r="B556" s="65"/>
      <c r="C556" s="18" t="s">
        <v>1107</v>
      </c>
      <c r="D556" s="19" t="s">
        <v>1108</v>
      </c>
      <c r="E556" s="32">
        <v>468924.48580000002</v>
      </c>
      <c r="F556" s="32">
        <v>744704.93759400863</v>
      </c>
      <c r="G556" s="107">
        <f t="shared" si="18"/>
        <v>-275780.45179400861</v>
      </c>
      <c r="H556" s="135">
        <f t="shared" si="19"/>
        <v>-0.37032177157976098</v>
      </c>
      <c r="I556" s="118">
        <v>353995</v>
      </c>
      <c r="J556" s="32">
        <v>353995</v>
      </c>
    </row>
    <row r="557" spans="1:10" s="20" customFormat="1" x14ac:dyDescent="0.25">
      <c r="A557" s="28">
        <v>556</v>
      </c>
      <c r="B557" s="65"/>
      <c r="C557" s="18" t="s">
        <v>1109</v>
      </c>
      <c r="D557" s="19" t="s">
        <v>1110</v>
      </c>
      <c r="E557" s="32">
        <v>263000</v>
      </c>
      <c r="F557" s="32">
        <v>16366</v>
      </c>
      <c r="G557" s="107">
        <f t="shared" si="18"/>
        <v>246634</v>
      </c>
      <c r="H557" s="135">
        <f t="shared" si="19"/>
        <v>15.069901014297935</v>
      </c>
      <c r="I557" s="118">
        <v>311142.5</v>
      </c>
      <c r="J557" s="32">
        <v>311142.5</v>
      </c>
    </row>
    <row r="558" spans="1:10" s="20" customFormat="1" x14ac:dyDescent="0.25">
      <c r="A558" s="28">
        <v>557</v>
      </c>
      <c r="B558" s="65"/>
      <c r="C558" s="18" t="s">
        <v>1111</v>
      </c>
      <c r="D558" s="19" t="s">
        <v>1112</v>
      </c>
      <c r="E558" s="32">
        <v>0</v>
      </c>
      <c r="F558" s="32">
        <v>0</v>
      </c>
      <c r="G558" s="107">
        <f t="shared" si="18"/>
        <v>0</v>
      </c>
      <c r="H558" s="135">
        <v>0</v>
      </c>
      <c r="I558" s="118">
        <v>0</v>
      </c>
      <c r="J558" s="32">
        <v>0</v>
      </c>
    </row>
    <row r="559" spans="1:10" s="20" customFormat="1" x14ac:dyDescent="0.25">
      <c r="A559" s="28">
        <v>558</v>
      </c>
      <c r="B559" s="63"/>
      <c r="C559" s="12" t="s">
        <v>1113</v>
      </c>
      <c r="D559" s="13" t="s">
        <v>1114</v>
      </c>
      <c r="E559" s="30">
        <v>11000</v>
      </c>
      <c r="F559" s="30">
        <v>0</v>
      </c>
      <c r="G559" s="104">
        <f t="shared" si="18"/>
        <v>11000</v>
      </c>
      <c r="H559" s="133">
        <v>0</v>
      </c>
      <c r="I559" s="116">
        <v>11000</v>
      </c>
      <c r="J559" s="30">
        <v>11000</v>
      </c>
    </row>
    <row r="560" spans="1:10" s="20" customFormat="1" x14ac:dyDescent="0.25">
      <c r="A560" s="11">
        <v>559</v>
      </c>
      <c r="B560" s="65"/>
      <c r="C560" s="18" t="s">
        <v>1115</v>
      </c>
      <c r="D560" s="19" t="s">
        <v>1116</v>
      </c>
      <c r="E560" s="32">
        <v>11000</v>
      </c>
      <c r="F560" s="32">
        <v>0</v>
      </c>
      <c r="G560" s="107">
        <f t="shared" si="18"/>
        <v>11000</v>
      </c>
      <c r="H560" s="135">
        <v>0</v>
      </c>
      <c r="I560" s="118">
        <v>11000</v>
      </c>
      <c r="J560" s="32">
        <v>11000</v>
      </c>
    </row>
    <row r="561" spans="1:10" s="20" customFormat="1" x14ac:dyDescent="0.25">
      <c r="A561" s="28">
        <v>560</v>
      </c>
      <c r="B561" s="65"/>
      <c r="C561" s="18" t="s">
        <v>1117</v>
      </c>
      <c r="D561" s="19" t="s">
        <v>1118</v>
      </c>
      <c r="E561" s="32">
        <v>0</v>
      </c>
      <c r="F561" s="32">
        <v>0</v>
      </c>
      <c r="G561" s="107">
        <f t="shared" si="18"/>
        <v>0</v>
      </c>
      <c r="H561" s="135">
        <v>0</v>
      </c>
      <c r="I561" s="118">
        <v>0</v>
      </c>
      <c r="J561" s="32">
        <v>0</v>
      </c>
    </row>
    <row r="562" spans="1:10" s="20" customFormat="1" x14ac:dyDescent="0.25">
      <c r="A562" s="28">
        <v>561</v>
      </c>
      <c r="B562" s="63"/>
      <c r="C562" s="12" t="s">
        <v>1119</v>
      </c>
      <c r="D562" s="13" t="s">
        <v>1120</v>
      </c>
      <c r="E562" s="30">
        <v>0</v>
      </c>
      <c r="F562" s="30">
        <v>0</v>
      </c>
      <c r="G562" s="104">
        <f t="shared" si="18"/>
        <v>0</v>
      </c>
      <c r="H562" s="133">
        <v>0</v>
      </c>
      <c r="I562" s="116">
        <v>0</v>
      </c>
      <c r="J562" s="30">
        <v>0</v>
      </c>
    </row>
    <row r="563" spans="1:10" s="26" customFormat="1" x14ac:dyDescent="0.25">
      <c r="A563" s="11">
        <v>562</v>
      </c>
      <c r="B563" s="27"/>
      <c r="C563" s="12" t="s">
        <v>1121</v>
      </c>
      <c r="D563" s="13" t="s">
        <v>1122</v>
      </c>
      <c r="E563" s="30">
        <v>12447698.0995</v>
      </c>
      <c r="F563" s="30">
        <v>11310619.732391294</v>
      </c>
      <c r="G563" s="104">
        <f t="shared" si="18"/>
        <v>1137078.3671087064</v>
      </c>
      <c r="H563" s="133">
        <f t="shared" si="19"/>
        <v>0.10053192433411472</v>
      </c>
      <c r="I563" s="116">
        <v>12587037.630000001</v>
      </c>
      <c r="J563" s="30">
        <v>12587037.630000001</v>
      </c>
    </row>
    <row r="564" spans="1:10" s="26" customFormat="1" ht="11.25" thickBot="1" x14ac:dyDescent="0.3">
      <c r="A564" s="25">
        <v>563</v>
      </c>
      <c r="B564" s="68"/>
      <c r="C564" s="42" t="s">
        <v>1123</v>
      </c>
      <c r="D564" s="43" t="s">
        <v>1124</v>
      </c>
      <c r="E564" s="44">
        <v>-73169289.287676096</v>
      </c>
      <c r="F564" s="44">
        <v>2.2351741790771484E-8</v>
      </c>
      <c r="G564" s="103">
        <f t="shared" si="18"/>
        <v>-73169289.287676126</v>
      </c>
      <c r="H564" s="141">
        <v>0</v>
      </c>
      <c r="I564" s="126">
        <v>-41470341.289999977</v>
      </c>
      <c r="J564" s="44">
        <v>-41064360.090000048</v>
      </c>
    </row>
    <row r="565" spans="1:10" s="49" customFormat="1" x14ac:dyDescent="0.25">
      <c r="A565" s="45"/>
      <c r="B565" s="45"/>
      <c r="C565" s="46"/>
      <c r="D565" s="47"/>
      <c r="E565" s="48"/>
      <c r="F565" s="48"/>
      <c r="G565" s="102"/>
      <c r="H565" s="102"/>
      <c r="I565" s="48"/>
      <c r="J565" s="48"/>
    </row>
    <row r="566" spans="1:10" s="49" customFormat="1" x14ac:dyDescent="0.25">
      <c r="A566" s="45"/>
      <c r="B566" s="45"/>
      <c r="C566" s="50"/>
      <c r="D566" s="47"/>
      <c r="E566" s="48"/>
      <c r="F566" s="48"/>
      <c r="G566" s="102"/>
      <c r="H566" s="102"/>
      <c r="I566" s="48"/>
      <c r="J566" s="48"/>
    </row>
    <row r="567" spans="1:10" s="49" customFormat="1" x14ac:dyDescent="0.25">
      <c r="A567" s="51"/>
      <c r="B567" s="51"/>
      <c r="C567" s="52"/>
      <c r="D567" s="53"/>
      <c r="E567" s="54"/>
      <c r="F567" s="54"/>
      <c r="G567" s="100"/>
      <c r="H567" s="100"/>
      <c r="I567" s="54"/>
      <c r="J567" s="54"/>
    </row>
    <row r="568" spans="1:10" s="49" customFormat="1" x14ac:dyDescent="0.25">
      <c r="A568" s="51"/>
      <c r="B568" s="51"/>
      <c r="C568" s="50"/>
      <c r="D568" s="50"/>
      <c r="E568" s="55"/>
      <c r="F568" s="55"/>
      <c r="G568" s="101"/>
      <c r="H568" s="101"/>
      <c r="I568" s="55"/>
      <c r="J568" s="55"/>
    </row>
    <row r="569" spans="1:10" s="49" customFormat="1" x14ac:dyDescent="0.25">
      <c r="A569" s="51"/>
      <c r="B569" s="51"/>
      <c r="C569" s="56"/>
      <c r="D569" s="57"/>
      <c r="E569" s="54"/>
      <c r="F569" s="54"/>
      <c r="G569" s="100"/>
      <c r="H569" s="100"/>
      <c r="I569" s="54"/>
      <c r="J569" s="54"/>
    </row>
    <row r="570" spans="1:10" s="49" customFormat="1" x14ac:dyDescent="0.25">
      <c r="A570" s="45"/>
      <c r="B570" s="45"/>
      <c r="C570" s="50"/>
      <c r="D570" s="50"/>
      <c r="E570" s="55"/>
      <c r="F570" s="55"/>
      <c r="G570" s="101"/>
      <c r="H570" s="101"/>
      <c r="I570" s="55"/>
      <c r="J570" s="55"/>
    </row>
    <row r="571" spans="1:10" s="49" customFormat="1" x14ac:dyDescent="0.25">
      <c r="A571" s="45"/>
      <c r="B571" s="45"/>
      <c r="C571" s="56"/>
      <c r="D571" s="47"/>
      <c r="E571" s="48"/>
      <c r="F571" s="48"/>
      <c r="G571" s="102"/>
      <c r="H571" s="102"/>
      <c r="I571" s="48"/>
      <c r="J571" s="48"/>
    </row>
    <row r="572" spans="1:10" s="49" customFormat="1" x14ac:dyDescent="0.25">
      <c r="A572" s="45"/>
      <c r="B572" s="45"/>
      <c r="C572" s="50"/>
      <c r="D572" s="50"/>
      <c r="E572" s="55"/>
      <c r="F572" s="55"/>
      <c r="G572" s="101"/>
      <c r="H572" s="101"/>
      <c r="I572" s="55"/>
      <c r="J572" s="55"/>
    </row>
    <row r="573" spans="1:10" s="49" customFormat="1" x14ac:dyDescent="0.25">
      <c r="A573" s="45"/>
      <c r="B573" s="45"/>
      <c r="C573" s="50"/>
      <c r="D573" s="50"/>
      <c r="E573" s="55"/>
      <c r="F573" s="55"/>
      <c r="G573" s="101"/>
      <c r="H573" s="101"/>
      <c r="I573" s="55"/>
      <c r="J573" s="55"/>
    </row>
    <row r="574" spans="1:10" s="49" customFormat="1" x14ac:dyDescent="0.25">
      <c r="A574" s="45"/>
      <c r="B574" s="45"/>
      <c r="C574" s="50"/>
      <c r="D574" s="50"/>
      <c r="E574" s="55"/>
      <c r="F574" s="55"/>
      <c r="G574" s="101"/>
      <c r="H574" s="101"/>
      <c r="I574" s="55"/>
      <c r="J574" s="55"/>
    </row>
    <row r="575" spans="1:10" s="49" customFormat="1" x14ac:dyDescent="0.25">
      <c r="A575" s="58"/>
      <c r="B575" s="58"/>
      <c r="C575" s="52"/>
      <c r="D575" s="57"/>
      <c r="E575" s="54"/>
      <c r="F575" s="54"/>
      <c r="G575" s="100"/>
      <c r="H575" s="100"/>
      <c r="I575" s="54"/>
      <c r="J575" s="54"/>
    </row>
    <row r="576" spans="1:10" s="49" customFormat="1" x14ac:dyDescent="0.25">
      <c r="A576" s="58"/>
      <c r="B576" s="58"/>
      <c r="C576" s="50"/>
      <c r="D576" s="50"/>
      <c r="E576" s="55"/>
      <c r="F576" s="55"/>
      <c r="G576" s="101"/>
      <c r="H576" s="101"/>
      <c r="I576" s="55"/>
      <c r="J576" s="55"/>
    </row>
    <row r="577" spans="1:10" x14ac:dyDescent="0.25">
      <c r="A577" s="58"/>
      <c r="B577" s="58"/>
      <c r="D577" s="57"/>
      <c r="E577" s="54"/>
      <c r="F577" s="54"/>
      <c r="G577" s="100"/>
      <c r="H577" s="100"/>
      <c r="I577" s="54"/>
      <c r="J577" s="54"/>
    </row>
  </sheetData>
  <autoFilter ref="B1:WTW566" xr:uid="{00000000-0009-0000-0000-000000000000}"/>
  <printOptions horizontalCentered="1"/>
  <pageMargins left="0.19685039370078741" right="0.19685039370078741" top="0.74803149606299213" bottom="0.74803149606299213" header="0.31496062992125984" footer="0.31496062992125984"/>
  <pageSetup paperSize="9" scale="67" fitToHeight="0" orientation="landscape" r:id="rId1"/>
  <headerFooter alignWithMargins="0">
    <oddHeader>&amp;CAllegato B)</oddHeader>
    <oddFooter>&amp;R&amp;P / &amp;N</oddFooter>
  </headerFooter>
  <rowBreaks count="1" manualBreakCount="1">
    <brk id="495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CE TT</vt:lpstr>
      <vt:lpstr>'CE TT'!Area_stampa</vt:lpstr>
      <vt:lpstr>'CE TT'!Titoli_stampa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Sanna Sara Rita</dc:creator>
  <cp:lastModifiedBy>Sanna Sara Rita</cp:lastModifiedBy>
  <cp:lastPrinted>2025-01-31T13:39:33Z</cp:lastPrinted>
  <dcterms:created xsi:type="dcterms:W3CDTF">2019-11-12T10:37:28Z</dcterms:created>
  <dcterms:modified xsi:type="dcterms:W3CDTF">2026-07-09T12:41:43Z</dcterms:modified>
</cp:coreProperties>
</file>